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65" yWindow="345" windowWidth="13695" windowHeight="9360" tabRatio="636" activeTab="0"/>
  </bookViews>
  <sheets>
    <sheet name="BS" sheetId="1" r:id="rId1"/>
    <sheet name="IS" sheetId="2" r:id="rId2"/>
    <sheet name="EQ" sheetId="3" r:id="rId3"/>
    <sheet name="CF" sheetId="4" r:id="rId4"/>
    <sheet name="PG1" sheetId="5" r:id="rId5"/>
    <sheet name="PG2" sheetId="6" r:id="rId6"/>
    <sheet name="PG3" sheetId="7" r:id="rId7"/>
    <sheet name="PG4" sheetId="8" r:id="rId8"/>
    <sheet name="PG5" sheetId="9" r:id="rId9"/>
  </sheets>
  <definedNames>
    <definedName name="_xlnm.Print_Area" localSheetId="0">'BS'!$A$1:$F$66</definedName>
    <definedName name="_xlnm.Print_Area" localSheetId="3">'CF'!$A$1:$E$33</definedName>
    <definedName name="_xlnm.Print_Area" localSheetId="2">'EQ'!$A$1:$J$32</definedName>
    <definedName name="_xlnm.Print_Area" localSheetId="1">'IS'!$A$1:$I$49</definedName>
    <definedName name="_xlnm.Print_Area" localSheetId="4">'PG1'!$A$1:$J$74</definedName>
    <definedName name="_xlnm.Print_Area" localSheetId="5">'PG2'!$A$1:$M$64</definedName>
    <definedName name="_xlnm.Print_Area" localSheetId="6">'PG3'!$A$1:$I$50</definedName>
    <definedName name="_xlnm.Print_Area" localSheetId="7">'PG4'!$A$1:$G$46</definedName>
    <definedName name="_xlnm.Print_Area" localSheetId="8">'PG5'!$A$1:$E$67</definedName>
    <definedName name="Z_E04CD879_7A93_4024_A029_6F1D95D2F51A_.wvu.Cols" localSheetId="5" hidden="1">'PG2'!$D:$D,'PG2'!#REF!</definedName>
    <definedName name="Z_E04CD879_7A93_4024_A029_6F1D95D2F51A_.wvu.PrintArea" localSheetId="0" hidden="1">'BS'!$A$1:$F$66</definedName>
    <definedName name="Z_E04CD879_7A93_4024_A029_6F1D95D2F51A_.wvu.PrintArea" localSheetId="3" hidden="1">'CF'!$A$1:$E$33</definedName>
    <definedName name="Z_E04CD879_7A93_4024_A029_6F1D95D2F51A_.wvu.PrintArea" localSheetId="2" hidden="1">'EQ'!$A$1:$J$31</definedName>
    <definedName name="Z_E04CD879_7A93_4024_A029_6F1D95D2F51A_.wvu.PrintArea" localSheetId="1" hidden="1">'IS'!$A$1:$I$49</definedName>
    <definedName name="Z_E04CD879_7A93_4024_A029_6F1D95D2F51A_.wvu.PrintArea" localSheetId="4" hidden="1">'PG1'!$A$1:$J$55</definedName>
    <definedName name="Z_E04CD879_7A93_4024_A029_6F1D95D2F51A_.wvu.PrintArea" localSheetId="5" hidden="1">'PG2'!$A$19:$L$63</definedName>
    <definedName name="Z_E04CD879_7A93_4024_A029_6F1D95D2F51A_.wvu.PrintArea" localSheetId="6" hidden="1">'PG3'!$A$1:$G$45</definedName>
    <definedName name="Z_E04CD879_7A93_4024_A029_6F1D95D2F51A_.wvu.PrintArea" localSheetId="7" hidden="1">'PG4'!$A$1:$E$46</definedName>
    <definedName name="Z_E04CD879_7A93_4024_A029_6F1D95D2F51A_.wvu.PrintArea" localSheetId="8" hidden="1">'PG5'!$A$1:$E$67</definedName>
    <definedName name="Z_E04CD879_7A93_4024_A029_6F1D95D2F51A_.wvu.Rows" localSheetId="6" hidden="1">'PG3'!$58:$58</definedName>
    <definedName name="Z_EF9CC510_0362_446B_AD0E_6A68DE74AD3E_.wvu.Cols" localSheetId="5" hidden="1">'PG2'!$D:$D,'PG2'!#REF!</definedName>
    <definedName name="Z_EF9CC510_0362_446B_AD0E_6A68DE74AD3E_.wvu.PrintArea" localSheetId="0" hidden="1">'BS'!$A$1:$F$66</definedName>
    <definedName name="Z_EF9CC510_0362_446B_AD0E_6A68DE74AD3E_.wvu.PrintArea" localSheetId="3" hidden="1">'CF'!$A$1:$E$33</definedName>
    <definedName name="Z_EF9CC510_0362_446B_AD0E_6A68DE74AD3E_.wvu.PrintArea" localSheetId="2" hidden="1">'EQ'!$A$1:$J$31</definedName>
    <definedName name="Z_EF9CC510_0362_446B_AD0E_6A68DE74AD3E_.wvu.PrintArea" localSheetId="1" hidden="1">'IS'!$A$1:$I$49</definedName>
    <definedName name="Z_EF9CC510_0362_446B_AD0E_6A68DE74AD3E_.wvu.PrintArea" localSheetId="4" hidden="1">'PG1'!$A$1:$J$55</definedName>
    <definedName name="Z_EF9CC510_0362_446B_AD0E_6A68DE74AD3E_.wvu.PrintArea" localSheetId="5" hidden="1">'PG2'!$A$19:$L$63</definedName>
    <definedName name="Z_EF9CC510_0362_446B_AD0E_6A68DE74AD3E_.wvu.PrintArea" localSheetId="6" hidden="1">'PG3'!$A$1:$G$45</definedName>
    <definedName name="Z_EF9CC510_0362_446B_AD0E_6A68DE74AD3E_.wvu.PrintArea" localSheetId="7" hidden="1">'PG4'!$A$1:$E$46</definedName>
    <definedName name="Z_EF9CC510_0362_446B_AD0E_6A68DE74AD3E_.wvu.PrintArea" localSheetId="8" hidden="1">'PG5'!$A$1:$E$67</definedName>
    <definedName name="Z_EF9CC510_0362_446B_AD0E_6A68DE74AD3E_.wvu.Rows" localSheetId="6" hidden="1">'PG3'!$58:$58</definedName>
  </definedNames>
  <calcPr fullCalcOnLoad="1"/>
</workbook>
</file>

<file path=xl/sharedStrings.xml><?xml version="1.0" encoding="utf-8"?>
<sst xmlns="http://schemas.openxmlformats.org/spreadsheetml/2006/main" count="385" uniqueCount="289">
  <si>
    <t>The poor performance of the timber units were somewhat mitigated by the plantation division whose revenue for the current financial year increased by 13.7% YoY to RM18.2 million. This revenue increase was due to higher CPO prices during the current financial year (the average CPO price of RM2,800 per metric tonne was 15.4% higher than that of the preceding financial year). However, this did not lead to an increase in the division's PBT (decreased marginally by 1.4% YoY) as a result of higher production costs.</t>
  </si>
  <si>
    <t>The traditional low season for downstream timber products bound for Europe in the last quarter of every calander year was even more quiet during the current financial quarter as a result of the global economic slowdown. As a consequence, the revenue of the logs and timber products division for the current financial quarter declined by 43.2% quarter-on-quarter ["QoQ"] to RM8.9 million. The reduced sales volume coupled with lower selling prices caused the division to incur a pre-tax loss of RM8.0 million (an increase of RM3.9 million over the loss incurred in the preceding financial quarter).</t>
  </si>
  <si>
    <t>Comparatives</t>
  </si>
  <si>
    <t>As previously stated</t>
  </si>
  <si>
    <t>Reclassification</t>
  </si>
  <si>
    <t>As restated</t>
  </si>
  <si>
    <t>The following comparative amounts have been reclassified due to the adoption of the FRS 107 (Note 2):</t>
  </si>
  <si>
    <t>29.</t>
  </si>
  <si>
    <t>LEWEKO RESOURCES BERHAD</t>
  </si>
  <si>
    <t>Company No. 568420-K</t>
  </si>
  <si>
    <t>(Incorporated in Malaysia)</t>
  </si>
  <si>
    <t>CONDENSED CONSOLIDATED BALANCE SHEETS</t>
  </si>
  <si>
    <t>As at</t>
  </si>
  <si>
    <t>RM'000</t>
  </si>
  <si>
    <t>(Unaudited)</t>
  </si>
  <si>
    <t>(Audited)</t>
  </si>
  <si>
    <t>Property, plant and equipment</t>
  </si>
  <si>
    <t>Timber concessions</t>
  </si>
  <si>
    <t>Inventories</t>
  </si>
  <si>
    <t>Bank and cash balances</t>
  </si>
  <si>
    <t>Hire-purchase payables</t>
  </si>
  <si>
    <t>Borrowings</t>
  </si>
  <si>
    <t>Current tax liabilities</t>
  </si>
  <si>
    <t>Deferred tax liabilities</t>
  </si>
  <si>
    <t xml:space="preserve"> </t>
  </si>
  <si>
    <t>Share capital</t>
  </si>
  <si>
    <t>Share premium</t>
  </si>
  <si>
    <t xml:space="preserve">The accompanying Notes to Interim Financial Report form an integral part of the Condensed Consolidated Balance Sheets </t>
  </si>
  <si>
    <t>CONDENSED CONSOLIDATED INCOME STATEMENTS</t>
  </si>
  <si>
    <t>Individual Quarter</t>
  </si>
  <si>
    <t>Cumulative  Quarter</t>
  </si>
  <si>
    <t>Current</t>
  </si>
  <si>
    <t>Preceding Year</t>
  </si>
  <si>
    <t xml:space="preserve">Year </t>
  </si>
  <si>
    <t>Corresponding</t>
  </si>
  <si>
    <t xml:space="preserve">   </t>
  </si>
  <si>
    <t>Quarter</t>
  </si>
  <si>
    <t>To Date</t>
  </si>
  <si>
    <t>Period</t>
  </si>
  <si>
    <t>Revenue</t>
  </si>
  <si>
    <t>Other operating income</t>
  </si>
  <si>
    <t xml:space="preserve">Changes in inventories of finished </t>
  </si>
  <si>
    <t xml:space="preserve">   goods and work-in-progress</t>
  </si>
  <si>
    <t>Raw materials and consumables used</t>
  </si>
  <si>
    <t>Purchase of trading stocks</t>
  </si>
  <si>
    <t>Depreciation of property, plant and equipment</t>
  </si>
  <si>
    <t>Amortisation of timber concessions</t>
  </si>
  <si>
    <t>Other operating expenses</t>
  </si>
  <si>
    <t>Finance costs</t>
  </si>
  <si>
    <t xml:space="preserve">The accompanying Notes to Interim Financial Report form an integral part of the Condensed Consolidated Income Statements </t>
  </si>
  <si>
    <t>CONDENSED CONSOLIDATED STATEMENT OF CHANGES IN EQUITY</t>
  </si>
  <si>
    <t>Distributable</t>
  </si>
  <si>
    <t>Share</t>
  </si>
  <si>
    <t>Capital</t>
  </si>
  <si>
    <t>Premium</t>
  </si>
  <si>
    <t>Total</t>
  </si>
  <si>
    <t xml:space="preserve">The accompanying Notes to Interim Financial Report form an integral part of the Condensed Consolidated Statement of Changes in Equity </t>
  </si>
  <si>
    <t>CONDENSED CONSOLIDATED CASH FLOW STATEMENT</t>
  </si>
  <si>
    <t xml:space="preserve">Current </t>
  </si>
  <si>
    <t>Cash and cash equivalents comprise:</t>
  </si>
  <si>
    <t>Fixed deposits pledged for bank guarantee facilities</t>
  </si>
  <si>
    <t xml:space="preserve">The accompanying Notes to Interim Financial Report form an integral part of the Condensed Consolidated                        Cash Flow Statement </t>
  </si>
  <si>
    <t>NOTES TO INTERIM FINANCIAL REPORT</t>
  </si>
  <si>
    <t>1.</t>
  </si>
  <si>
    <t xml:space="preserve">Basis of Preparation </t>
  </si>
  <si>
    <t>2.</t>
  </si>
  <si>
    <t>Auditors' Report on Preceding Annual Financial Statements</t>
  </si>
  <si>
    <t>Seasonality or Cyclical Factors</t>
  </si>
  <si>
    <t>The Group's performance could be affected by the rainy season during which its logging and log trading activities would be hampered.</t>
  </si>
  <si>
    <t>4.</t>
  </si>
  <si>
    <t>Unusual Items</t>
  </si>
  <si>
    <t>5.</t>
  </si>
  <si>
    <t>Changes in Estimates</t>
  </si>
  <si>
    <t>6.</t>
  </si>
  <si>
    <t>Debt and Equity Securities</t>
  </si>
  <si>
    <t>7.</t>
  </si>
  <si>
    <t>Dividends Paid</t>
  </si>
  <si>
    <t>8.</t>
  </si>
  <si>
    <t>Segmental Information</t>
  </si>
  <si>
    <t>(a)</t>
  </si>
  <si>
    <t>Segment Revenue</t>
  </si>
  <si>
    <t>External</t>
  </si>
  <si>
    <t xml:space="preserve">Inter-segment </t>
  </si>
  <si>
    <t>Logs and timber products</t>
  </si>
  <si>
    <t>Timber harvesting and logging contracting</t>
  </si>
  <si>
    <t>Plantation - oil palm</t>
  </si>
  <si>
    <t>Inter-segment elimination</t>
  </si>
  <si>
    <t>(b)</t>
  </si>
  <si>
    <t>Segment Results</t>
  </si>
  <si>
    <t>Corporate office and unallocated expenses</t>
  </si>
  <si>
    <t>9.</t>
  </si>
  <si>
    <t>Valuations of Property, Plant and Equipment</t>
  </si>
  <si>
    <t>The Group does not have a policy of revaluing its property, plant and equipment.</t>
  </si>
  <si>
    <t>10.</t>
  </si>
  <si>
    <t>Material Events Subsequent to the End of the Current Financial Quarter</t>
  </si>
  <si>
    <t>11.</t>
  </si>
  <si>
    <t>Changes in the Composition of the Group</t>
  </si>
  <si>
    <t>12.</t>
  </si>
  <si>
    <t>Changes in Contingent Liabilities and Contingent Assets</t>
  </si>
  <si>
    <t>13.</t>
  </si>
  <si>
    <t>Capital Commitments</t>
  </si>
  <si>
    <t>14.</t>
  </si>
  <si>
    <t xml:space="preserve">Performance Review </t>
  </si>
  <si>
    <t>15.</t>
  </si>
  <si>
    <t>16.</t>
  </si>
  <si>
    <t>Commentary on Prospects</t>
  </si>
  <si>
    <t>17.</t>
  </si>
  <si>
    <t>Profit Forecast or Profit Guarantee</t>
  </si>
  <si>
    <t>The disclosure requirements for explanatory notes for the variance of actual profit after tax with profit forecast and shortfall in profit guarantee are not applicable.</t>
  </si>
  <si>
    <t>18.</t>
  </si>
  <si>
    <t xml:space="preserve">Taxation </t>
  </si>
  <si>
    <t>Malaysian income tax</t>
  </si>
  <si>
    <t>Deferred taxation</t>
  </si>
  <si>
    <t>19.</t>
  </si>
  <si>
    <t>Profits/(Losses) on Sale of Unquoted Investments and/or Properties</t>
  </si>
  <si>
    <t>There were no disposals of unquoted investments and/or properties during the current financial quarter.</t>
  </si>
  <si>
    <t>20.</t>
  </si>
  <si>
    <t>Quoted Securities</t>
  </si>
  <si>
    <t>There were no purchases or disposals of quoted securities during the current financial quarter.</t>
  </si>
  <si>
    <t>The Group has no quoted securities as at the end of the current financial quarter.</t>
  </si>
  <si>
    <t>21.</t>
  </si>
  <si>
    <t>Status of Corporate Proposals</t>
  </si>
  <si>
    <t>22.</t>
  </si>
  <si>
    <t>Borrowings and Debt Securities</t>
  </si>
  <si>
    <t>Short term borrowings (including hire-purchase payables)</t>
  </si>
  <si>
    <t>Long term borrowings (including hire-purchase payables)</t>
  </si>
  <si>
    <t>23.</t>
  </si>
  <si>
    <t>Off Balance Sheet Financial Instruments</t>
  </si>
  <si>
    <t>24.</t>
  </si>
  <si>
    <t>Changes in Material Litigations</t>
  </si>
  <si>
    <t>25.</t>
  </si>
  <si>
    <t>Earnings Per Share</t>
  </si>
  <si>
    <t>Basic</t>
  </si>
  <si>
    <t>Weighted average number of ordinary shares in issue ('000)</t>
  </si>
  <si>
    <t>Diluted</t>
  </si>
  <si>
    <t>This disclosure requirement for the diluted earnings per share is not applicable.</t>
  </si>
  <si>
    <t>26.</t>
  </si>
  <si>
    <t>By order of the Board,</t>
  </si>
  <si>
    <t>Chung Wai Choong</t>
  </si>
  <si>
    <t>Tan Cheong Yeow</t>
  </si>
  <si>
    <t>Company Secretaries</t>
  </si>
  <si>
    <t>Dividends Payable</t>
  </si>
  <si>
    <t xml:space="preserve">Comments on Material Changes in the Profit Before Taxation </t>
  </si>
  <si>
    <t>Changes in Accounting Policies</t>
  </si>
  <si>
    <t>27.</t>
  </si>
  <si>
    <t>28.</t>
  </si>
  <si>
    <t>The Group has no contingent liabilities or contingent assets since the end of the last financial year.</t>
  </si>
  <si>
    <t>The interim financial report has been prepared under the historical cost convention.</t>
  </si>
  <si>
    <t>ASSETS</t>
  </si>
  <si>
    <t>Non-Current Assets</t>
  </si>
  <si>
    <t>Goodwill on consolidation</t>
  </si>
  <si>
    <t>Trade and other receivables</t>
  </si>
  <si>
    <t>Total non-current assets</t>
  </si>
  <si>
    <t>Current Assets</t>
  </si>
  <si>
    <t>Current tax assets</t>
  </si>
  <si>
    <t>Other assets</t>
  </si>
  <si>
    <t>Fixed deposits, cash and bank balances</t>
  </si>
  <si>
    <t>Total current assets</t>
  </si>
  <si>
    <t>Total assets</t>
  </si>
  <si>
    <t>EQUITY AND LIABILITIES</t>
  </si>
  <si>
    <t>Capital and Reserves</t>
  </si>
  <si>
    <t>Retained earnings</t>
  </si>
  <si>
    <t>Total equity</t>
  </si>
  <si>
    <t>Non-Current Liabilities</t>
  </si>
  <si>
    <t>Total non-current liabilities</t>
  </si>
  <si>
    <t>Current Liabilities</t>
  </si>
  <si>
    <t>Trade and other payables</t>
  </si>
  <si>
    <t>Other liabilities</t>
  </si>
  <si>
    <t>Total current liabilities</t>
  </si>
  <si>
    <t>Total liabilities</t>
  </si>
  <si>
    <t>Total equity and liabilities</t>
  </si>
  <si>
    <t xml:space="preserve">Investment revenue </t>
  </si>
  <si>
    <t>Other gains and losses</t>
  </si>
  <si>
    <t>Amortisation of prepaid lease payments</t>
  </si>
  <si>
    <t xml:space="preserve">There were no changes in estimates of amounts reported in the prior financial quarter or prior financial years that have had a material effect in the current financial quarter. </t>
  </si>
  <si>
    <t>Prepaid lease payments</t>
  </si>
  <si>
    <t>Employee benefits expenses</t>
  </si>
  <si>
    <t>At 1 January 2007</t>
  </si>
  <si>
    <t>Retained Earnings</t>
  </si>
  <si>
    <t>There were no unusual items affecting assets, liabilities, equity, net income, or cash flows during the current financial quarter.</t>
  </si>
  <si>
    <t xml:space="preserve"> Other receivables</t>
  </si>
  <si>
    <t xml:space="preserve">  of the Company</t>
  </si>
  <si>
    <t>Related Party Transactions</t>
  </si>
  <si>
    <t>Rental of premises paid to Jurang Hijau Sdn. Bhd., a company in which persons connected with a director of the Company have interests</t>
  </si>
  <si>
    <t>Rental of premises paid to Indra Pusaka Sdn. Bhd., a company in which certain directors of the Company have interests</t>
  </si>
  <si>
    <t>Contract fees</t>
  </si>
  <si>
    <t>31.12.2007</t>
  </si>
  <si>
    <t>The Group has no capital commitments as at the end of the current financial quarter.</t>
  </si>
  <si>
    <t>Tax expense</t>
  </si>
  <si>
    <t>Transactions with Ikatan Syarikat Pembalak-Pembalak Perak Berhad, a company in which a director of the Company and a person connected with that director have interests:</t>
  </si>
  <si>
    <t>Contract fees received in respect of harvesting of timber logs</t>
  </si>
  <si>
    <t>-</t>
  </si>
  <si>
    <t>Purchase of timber logs</t>
  </si>
  <si>
    <t>All of the above borrowings are secured and denominated in RM.</t>
  </si>
  <si>
    <t>At 1 January 2008</t>
  </si>
  <si>
    <t>No dividends have been paid during the current financial year to date.</t>
  </si>
  <si>
    <t>Goodwill written off</t>
  </si>
  <si>
    <t>NET DECREASE IN CASH AND CASH EQUIVALENTS</t>
  </si>
  <si>
    <t>Net Cash From/(Used In) Financing Activities</t>
  </si>
  <si>
    <t xml:space="preserve">The interim financial report should be read in conjunction with the audited financial statements for the financial year ended 31 December 2007. These notes attached to the interim financial report provide an explanation of events and transactions that are significant to an understanding of the changes in the financial position and performance of the Group since the financial year ended 31 December 2007.  </t>
  </si>
  <si>
    <t>The significant accounting policies adopted are consistent with those in the audited financial statements for the financial year ended 31 December 2007, except for the adoption of the following new/revised Financial Reporting Standards ["FRS"] effective for the financial period beginning 1 January 2008:</t>
  </si>
  <si>
    <t>FRS 107</t>
  </si>
  <si>
    <t>Cash Flow Statements</t>
  </si>
  <si>
    <t>FRS 112</t>
  </si>
  <si>
    <t>Income Taxes</t>
  </si>
  <si>
    <t>FRS 118</t>
  </si>
  <si>
    <t>FRS 134</t>
  </si>
  <si>
    <t>Interim Financial Reporting</t>
  </si>
  <si>
    <t>FRS 137</t>
  </si>
  <si>
    <t>Int. 8</t>
  </si>
  <si>
    <t>Scope of FRS 2</t>
  </si>
  <si>
    <t>FRS 107 - Cash Flow Statements</t>
  </si>
  <si>
    <t>Revolving credit</t>
  </si>
  <si>
    <t>The auditors' report on the financial statements for the financial year ended 31 December 2007 was not qualified.</t>
  </si>
  <si>
    <t>The interim financial report is unaudited and has been prepared in accordance with FRS 134 Interim Financial Reporting and Paragraph 9.22 of the Listing Requirements of Bursa Malaysia Securities Berhad ["Bursa Securities"].</t>
  </si>
  <si>
    <t>Provisions, Contingent Liabilities and Contingent Assets</t>
  </si>
  <si>
    <t>3.</t>
  </si>
  <si>
    <t>Current Financial Quarter</t>
  </si>
  <si>
    <t>Dividends</t>
  </si>
  <si>
    <t>There were no changes in the composition of the Group during the current financial quarter.</t>
  </si>
  <si>
    <t>The adoption of the FRS 112, 118, 134, 137 and Int. 8 does not have a significant financial impact on the Group. The principal effects of the changes in accounting policies resulting from the adoption of the FRS 107 are discussed below:</t>
  </si>
  <si>
    <t>Bonus issue</t>
  </si>
  <si>
    <t>Share issue expenses</t>
  </si>
  <si>
    <t>Net Cash Used In Investing Activities</t>
  </si>
  <si>
    <t>The Group has not adopted the following new/revised FRS that have been issued but not yet effective:</t>
  </si>
  <si>
    <t>Effective for financial periods beginning on or after</t>
  </si>
  <si>
    <t>FRS 7</t>
  </si>
  <si>
    <t>1 January 2010</t>
  </si>
  <si>
    <t>FRS 8</t>
  </si>
  <si>
    <t>Operating Segments</t>
  </si>
  <si>
    <t>1 July 2009</t>
  </si>
  <si>
    <t>Int. 9</t>
  </si>
  <si>
    <t>Reassessment of Embedded Derivatives</t>
  </si>
  <si>
    <t>Interim Financial Reporting and Impairment</t>
  </si>
  <si>
    <t>FRS 139</t>
  </si>
  <si>
    <t>Financial Instruments: Recognition and Measurement</t>
  </si>
  <si>
    <t>(Loss)/profit from operations</t>
  </si>
  <si>
    <t>(Loss)/profit before tax</t>
  </si>
  <si>
    <t>Net (loss)/profit attributable to the equity holders</t>
  </si>
  <si>
    <t>Financial Instruments: Disclosures</t>
  </si>
  <si>
    <t>Int. 10</t>
  </si>
  <si>
    <t xml:space="preserve">The Board anticipate that the adoption of these FRS and Int. other than FRS 7 and 139 and Int. 9 in future financial periods will have no material financial impact on the Group. However, at the date of this interim report, the possible financial impact that the application of FRS 7 and 139 and Int. 9 will have on the Group in the period of initial application is not disclosed as the information relevant to assessing such impact cannot be estimated reasonably. </t>
  </si>
  <si>
    <r>
      <t xml:space="preserve">Net Assets per Share </t>
    </r>
    <r>
      <rPr>
        <sz val="13"/>
        <rFont val="Times New Roman"/>
        <family val="1"/>
      </rPr>
      <t>(RM) *</t>
    </r>
  </si>
  <si>
    <t>(Loss)/earnings per share*:</t>
  </si>
  <si>
    <t>AS AT 31 DECEMBER 2008</t>
  </si>
  <si>
    <t>31.12.2008</t>
  </si>
  <si>
    <t>FINANCIAL QUARTER ENDED 31 DECEMBER 2008</t>
  </si>
  <si>
    <t>At 31 December 2008</t>
  </si>
  <si>
    <t>At 31 December 2007</t>
  </si>
  <si>
    <t xml:space="preserve">Current Financial Year  </t>
  </si>
  <si>
    <t>Net Cash (Used In)/From Operating Activities</t>
  </si>
  <si>
    <t>Deferred tax assets</t>
  </si>
  <si>
    <t>There were no issuances, cancellations, repurchases, resale and repayments of debt and equity securities during the current financial quarter.</t>
  </si>
  <si>
    <t>Malaysian income tax under provided in preceding financial quarters</t>
  </si>
  <si>
    <r>
      <t>2008</t>
    </r>
    <r>
      <rPr>
        <sz val="13"/>
        <rFont val="Times New Roman"/>
        <family val="1"/>
      </rPr>
      <t xml:space="preserve"> (Unaudited)</t>
    </r>
  </si>
  <si>
    <r>
      <t>2007</t>
    </r>
    <r>
      <rPr>
        <sz val="13"/>
        <rFont val="Times New Roman"/>
        <family val="1"/>
      </rPr>
      <t xml:space="preserve"> (Audited)</t>
    </r>
  </si>
  <si>
    <t>Net loss for the financial year</t>
  </si>
  <si>
    <t>Net profit for the financial year</t>
  </si>
  <si>
    <t>CASH AND CASH EQUIVALENTS AT BEGINNING OF FINANCIAL YEAR</t>
  </si>
  <si>
    <t>CASH AND CASH EQUIVALENTS AT END OF FINANCIAL YEAR</t>
  </si>
  <si>
    <t>Current Financial Year</t>
  </si>
  <si>
    <t>Except for the proposed acquisition disclosed in Note 12, there were no corporate proposals announced but not completed as at 20 February 2009.</t>
  </si>
  <si>
    <t>The Group has no off balance sheet financial instruments as at 20 February 2009.</t>
  </si>
  <si>
    <t>The Group has no material litigations as at 20 February 2009.</t>
  </si>
  <si>
    <t>Loss after tax (RM'000)</t>
  </si>
  <si>
    <t>Basic loss per share (sen)</t>
  </si>
  <si>
    <t>* After adjusting for the bonus issue and share split during the current financial year.</t>
  </si>
  <si>
    <t xml:space="preserve"> Basic (sen) </t>
  </si>
  <si>
    <t xml:space="preserve"> Diluted (sen)</t>
  </si>
  <si>
    <r>
      <t>FRS 107 has removed the relevant provisions in FRS 107</t>
    </r>
    <r>
      <rPr>
        <sz val="9.75"/>
        <rFont val="Times New Roman"/>
        <family val="1"/>
      </rPr>
      <t xml:space="preserve"> 2004</t>
    </r>
    <r>
      <rPr>
        <sz val="13"/>
        <rFont val="Times New Roman"/>
        <family val="1"/>
      </rPr>
      <t xml:space="preserve"> which exclude revolving credits as a component of cash and cash equivalents. The adoption of FRS 107 by the Group on 1 January 2008 has resulted in the reclassification of revolving credits as a cash flow arising from financing activities to a component of cash and cash equivalents in the Group’s Cash Flow Statement. This reclassification has been accounted for retrospectively and its effects on the comparative amounts are disclosed in Note 3.</t>
    </r>
  </si>
  <si>
    <t>At 31 December 2007/1 January 2008</t>
  </si>
  <si>
    <t>Net Cash Used In Financing Activities</t>
  </si>
  <si>
    <t>Cash and cash equivalents at beginning of financial year</t>
  </si>
  <si>
    <t>On 12 January 2009, the Company announced that its wholly-owned subsidiary company, Leweko Capital Sdn. Bhd. (formerly known as Tropicworld Capital Sdn. Bhd.) had mutually with the vendors to extend the completion date of the share sale agreement for the acquisition of an equity interest of 51% in SCK Wooden Industries Sdn. Bhd. for 30 days from 11 January 2009. This was further extended by mutual agreement for another 30 days on 10 February 2009.</t>
  </si>
  <si>
    <t>The CPO price which dipped to below RM1,500 per metric tonne in November 2008 has now recovered to around RM1,900 per metric tonne. If this price can be sustained, the plantation division is expected to contribute positively to the Group in the coming financial year.</t>
  </si>
  <si>
    <t>The Group is also hopeful that the stimulus packages being implemented by the various countries in its markets will improve the demand as well as prices for its timber products in the coming financial year.</t>
  </si>
  <si>
    <t>Charge for the current financial period:</t>
  </si>
  <si>
    <t>As uncertainties over the global economy continue, many European buyers of the Group's timber products who used to buy forward for inventory stocking have now resorted to purchasing on back-to-back basis. This will subdue any upward movement in volume and maybe prices, in the near term. The Group has and will continue to meet this and other challenges by continuously reviewing its product range and mix of its timber products during this trying period. At the same time, the Group will continue with its productivity and efficiency enhancing as well as cost savings measures to mitigate the adverse factors mentioned earlier.</t>
  </si>
  <si>
    <t>As mentioned in Note 16, the timber harvesting and logging division's clients have deferred harvesting their forest areas due to poor demand and selling prices. If this continue, the performance of this division will be limited in the near future.</t>
  </si>
  <si>
    <t>27 February 2009</t>
  </si>
  <si>
    <t>No interim and final dividends have been declared or recommended for the current financial quarter and year respectively.</t>
  </si>
  <si>
    <t>The Group reported revenue of RM11.4 million for the current financial quarter. Against the revenue of RM27.4 million achieved in the preceding year's corresponding financial quarter, this represents a year-on-year ("YoY") decrease of 58.5%. This decline in revenue was the main factor for the Group's pre-tax loss of RM8.4 million for the current financial quarter as compared to a pre-tax profit of RM3.5 million achieved during the preceding year's corresponding financial quarter.</t>
  </si>
  <si>
    <t>The logs and timber products division's revenue for the current financial quarter decreased 55.1% YoY to RM8.9 million. The sluggish construction and housing sector in Europe (the Group's main export market) has not only dragged down the selling prices of the Group's timber products but has also caused a substantial reduction in sales volume. Consequently, this division's pre-tax loss for the current financial quarter widened to RM8.0 million from the pre-tax loss of RM300,000 incurred in the preceding year's corresponding financial quarter.</t>
  </si>
  <si>
    <t>During the current financial quarter, the timber harvesting and logging contracting division did not render contract services to external parties (suspended due to poor demand and selling prices of timber logs) and thus, it recorded a pre-tax loss of RM288,000. The revenue and pre-tax profit of this division during the preceding year's corresponding financial quarter were RM2.4 million and RM557,000 respectively.</t>
  </si>
  <si>
    <t>The plantation division's revenue and profit before tax ["PBT"] decreased by 52.2% and 87.7% YoY to RM2.5 million and RM420,000 respectively during the current financial quarter. These decreases were attributable to the 44.6% YoY decrease in average crude palm oil ["CPO"] price.</t>
  </si>
  <si>
    <r>
      <t>During the financial quarter, the Group harvested approximately 1,500 cubic meters of timber logs (all from in-house concession) as compared to 19</t>
    </r>
    <r>
      <rPr>
        <b/>
        <i/>
        <sz val="13"/>
        <rFont val="Times New Roman"/>
        <family val="1"/>
      </rPr>
      <t>,</t>
    </r>
    <r>
      <rPr>
        <sz val="13"/>
        <rFont val="Times New Roman"/>
        <family val="1"/>
      </rPr>
      <t>800 cubic meters</t>
    </r>
    <r>
      <rPr>
        <b/>
        <i/>
        <sz val="13"/>
        <rFont val="Times New Roman"/>
        <family val="1"/>
      </rPr>
      <t xml:space="preserve"> </t>
    </r>
    <r>
      <rPr>
        <sz val="13"/>
        <rFont val="Times New Roman"/>
        <family val="1"/>
      </rPr>
      <t>harvested in the preceding financial quarter.  Accordingly, the timber harvesting and logging contracting division derived no external revenue and incurred a pre-tax loss of RM288,000 during the current financial quarter. This division recorded external revenue and PBT of RM2.7 million and RM128,000 respectively in the preceding financial quarter.</t>
    </r>
  </si>
  <si>
    <t>Compared to the preceding financial quarter, the Group's fresh fruit bunches output declined marginally by 0.6% while the average CPO price fell by 43.1% QoQ to RM1,584 per metric tonne.  As a result this decline in CPO price, the plantation division's revenue and PBT decreased by 47.1% and 82.1% QoQ to RM2.5 million and RM420,000 respectively.</t>
  </si>
  <si>
    <t>Under provision in respect of prior financial year:</t>
  </si>
  <si>
    <t>During the current financial year, the Group's revenue decreased by 24.5% from that of the preceding financial year to RM92.3 million. It incurred a pre-tax loss of RM6.3 million as compared to profit before tax of RM19.0 million achieved in the preceding financial year. This loss was mainly attributed to the logs and timber products and timber harvesting and logging contracting divisions, both of which reported lower revenue and losses (due to lower sales volume caused by the global economic slowdown which resulted in poor demand and selling prices).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</si>
</sst>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_);_(* \(#,##0.0\);_(* &quot;-&quot;??_);_(@_)"/>
    <numFmt numFmtId="179" formatCode="[$-409]dddd\,\ mmmm\ dd\,\ yyyy"/>
    <numFmt numFmtId="180" formatCode="_(* #,##0.0_);_(* \(#,##0.0\);_(* &quot;-&quot;_);_(@_)"/>
    <numFmt numFmtId="181" formatCode="_(* #,##0.00_);_(* \(#,##0.00\);_(* &quot;-&quot;_);_(@_)"/>
    <numFmt numFmtId="182" formatCode="_(* #,##0.0_);_(* \(#,##0.0\);_(* &quot;-&quot;?_);_(@_)"/>
  </numFmts>
  <fonts count="20">
    <font>
      <sz val="10"/>
      <name val="Arial"/>
      <family val="0"/>
    </font>
    <font>
      <b/>
      <sz val="13"/>
      <name val="Times New Roman"/>
      <family val="1"/>
    </font>
    <font>
      <sz val="13"/>
      <name val="Times New Roman"/>
      <family val="1"/>
    </font>
    <font>
      <sz val="13"/>
      <color indexed="8"/>
      <name val="Times New Roman"/>
      <family val="1"/>
    </font>
    <font>
      <i/>
      <sz val="13"/>
      <name val="Times New Roman"/>
      <family val="1"/>
    </font>
    <font>
      <i/>
      <sz val="10"/>
      <name val="Arial"/>
      <family val="0"/>
    </font>
    <font>
      <i/>
      <sz val="10"/>
      <name val="Times New Roman"/>
      <family val="1"/>
    </font>
    <font>
      <u val="single"/>
      <sz val="13"/>
      <name val="Times New Roman"/>
      <family val="1"/>
    </font>
    <font>
      <b/>
      <i/>
      <sz val="13"/>
      <name val="Times New Roman"/>
      <family val="1"/>
    </font>
    <font>
      <sz val="3"/>
      <name val="Times New Roman"/>
      <family val="1"/>
    </font>
    <font>
      <u val="single"/>
      <sz val="10"/>
      <color indexed="12"/>
      <name val="Arial"/>
      <family val="0"/>
    </font>
    <font>
      <u val="single"/>
      <sz val="10"/>
      <color indexed="36"/>
      <name val="Arial"/>
      <family val="0"/>
    </font>
    <font>
      <sz val="13"/>
      <color indexed="48"/>
      <name val="Times New Roman"/>
      <family val="1"/>
    </font>
    <font>
      <sz val="10.5"/>
      <color indexed="8"/>
      <name val="Times New Roman"/>
      <family val="1"/>
    </font>
    <font>
      <sz val="13"/>
      <name val="Arial"/>
      <family val="0"/>
    </font>
    <font>
      <strike/>
      <sz val="13"/>
      <color indexed="10"/>
      <name val="Times New Roman"/>
      <family val="1"/>
    </font>
    <font>
      <sz val="13"/>
      <color indexed="10"/>
      <name val="Times New Roman"/>
      <family val="1"/>
    </font>
    <font>
      <b/>
      <sz val="13"/>
      <color indexed="10"/>
      <name val="Times New Roman"/>
      <family val="1"/>
    </font>
    <font>
      <sz val="9.75"/>
      <name val="Times New Roman"/>
      <family val="1"/>
    </font>
    <font>
      <b/>
      <sz val="13"/>
      <name val="Arial"/>
      <family val="0"/>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41" fontId="2" fillId="0" borderId="0" xfId="17" applyNumberFormat="1" applyFont="1" applyFill="1" applyAlignment="1">
      <alignment/>
    </xf>
    <xf numFmtId="0" fontId="2" fillId="0" borderId="0" xfId="0" applyFont="1" applyFill="1" applyAlignment="1">
      <alignment wrapText="1"/>
    </xf>
    <xf numFmtId="41" fontId="2" fillId="0" borderId="0" xfId="17" applyNumberFormat="1" applyFont="1" applyFill="1" applyBorder="1" applyAlignment="1">
      <alignment/>
    </xf>
    <xf numFmtId="0" fontId="1" fillId="0" borderId="0" xfId="0" applyFont="1" applyFill="1" applyAlignment="1">
      <alignment horizontal="center"/>
    </xf>
    <xf numFmtId="0" fontId="2" fillId="0" borderId="0" xfId="0" applyFont="1" applyFill="1" applyAlignment="1">
      <alignment horizontal="center"/>
    </xf>
    <xf numFmtId="172" fontId="2" fillId="0" borderId="0" xfId="15" applyNumberFormat="1" applyFont="1" applyFill="1" applyAlignment="1">
      <alignment horizontal="center"/>
    </xf>
    <xf numFmtId="41" fontId="1" fillId="0" borderId="0" xfId="17" applyNumberFormat="1" applyFont="1" applyFill="1" applyBorder="1" applyAlignment="1">
      <alignment/>
    </xf>
    <xf numFmtId="41" fontId="1" fillId="0" borderId="0" xfId="17" applyNumberFormat="1" applyFont="1" applyFill="1" applyBorder="1" applyAlignment="1">
      <alignment horizontal="right"/>
    </xf>
    <xf numFmtId="41" fontId="3" fillId="0" borderId="0" xfId="17" applyNumberFormat="1" applyFont="1" applyFill="1" applyBorder="1" applyAlignment="1">
      <alignment/>
    </xf>
    <xf numFmtId="41" fontId="2" fillId="0" borderId="0" xfId="17" applyNumberFormat="1" applyFont="1" applyFill="1" applyAlignment="1">
      <alignment/>
    </xf>
    <xf numFmtId="41" fontId="3" fillId="0" borderId="0" xfId="17" applyNumberFormat="1" applyFont="1" applyFill="1" applyAlignment="1">
      <alignment/>
    </xf>
    <xf numFmtId="41" fontId="1" fillId="0" borderId="0" xfId="17" applyNumberFormat="1" applyFont="1" applyFill="1" applyAlignment="1">
      <alignment/>
    </xf>
    <xf numFmtId="41" fontId="2" fillId="0" borderId="0" xfId="17" applyNumberFormat="1" applyFont="1" applyFill="1" applyAlignment="1">
      <alignment horizontal="right"/>
    </xf>
    <xf numFmtId="41" fontId="1" fillId="0" borderId="0" xfId="0" applyNumberFormat="1" applyFont="1" applyFill="1" applyBorder="1" applyAlignment="1">
      <alignment/>
    </xf>
    <xf numFmtId="41" fontId="2" fillId="0" borderId="0" xfId="0" applyNumberFormat="1" applyFont="1" applyFill="1" applyAlignment="1">
      <alignment/>
    </xf>
    <xf numFmtId="41" fontId="3" fillId="0" borderId="0" xfId="0" applyNumberFormat="1" applyFont="1" applyFill="1" applyAlignment="1">
      <alignment/>
    </xf>
    <xf numFmtId="0" fontId="1" fillId="0" borderId="0" xfId="0" applyNumberFormat="1" applyFont="1" applyFill="1" applyAlignment="1">
      <alignment horizontal="center"/>
    </xf>
    <xf numFmtId="41" fontId="2" fillId="0" borderId="0" xfId="0" applyNumberFormat="1" applyFont="1" applyFill="1" applyAlignment="1">
      <alignment/>
    </xf>
    <xf numFmtId="41" fontId="2" fillId="0" borderId="0" xfId="0" applyNumberFormat="1" applyFont="1" applyFill="1" applyAlignment="1">
      <alignment horizontal="centerContinuous"/>
    </xf>
    <xf numFmtId="41" fontId="2" fillId="0" borderId="0" xfId="0" applyNumberFormat="1" applyFont="1" applyFill="1" applyBorder="1" applyAlignment="1">
      <alignment/>
    </xf>
    <xf numFmtId="41" fontId="3" fillId="0" borderId="0" xfId="0" applyNumberFormat="1" applyFont="1" applyFill="1" applyBorder="1" applyAlignment="1">
      <alignment/>
    </xf>
    <xf numFmtId="0" fontId="2" fillId="0" borderId="0" xfId="15" applyNumberFormat="1" applyFont="1" applyFill="1" applyAlignment="1">
      <alignment horizontal="center"/>
    </xf>
    <xf numFmtId="173" fontId="2" fillId="0" borderId="0" xfId="15" applyNumberFormat="1" applyFont="1" applyFill="1" applyAlignment="1">
      <alignment/>
    </xf>
    <xf numFmtId="41" fontId="2" fillId="0" borderId="0" xfId="15" applyNumberFormat="1" applyFont="1" applyFill="1" applyAlignment="1">
      <alignment horizontal="right"/>
    </xf>
    <xf numFmtId="173" fontId="2" fillId="0" borderId="0" xfId="15" applyNumberFormat="1" applyFont="1" applyFill="1" applyBorder="1" applyAlignment="1">
      <alignment/>
    </xf>
    <xf numFmtId="173" fontId="2" fillId="0" borderId="1" xfId="15" applyNumberFormat="1" applyFont="1" applyFill="1" applyBorder="1" applyAlignment="1">
      <alignment/>
    </xf>
    <xf numFmtId="173" fontId="2" fillId="0" borderId="0" xfId="15" applyNumberFormat="1" applyFont="1" applyFill="1" applyAlignment="1">
      <alignment/>
    </xf>
    <xf numFmtId="173" fontId="2" fillId="0" borderId="0" xfId="15" applyNumberFormat="1" applyFont="1" applyFill="1" applyAlignment="1">
      <alignment horizontal="left"/>
    </xf>
    <xf numFmtId="41" fontId="2" fillId="0" borderId="0" xfId="15" applyNumberFormat="1" applyFont="1" applyFill="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quotePrefix="1">
      <alignment/>
    </xf>
    <xf numFmtId="0" fontId="1"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quotePrefix="1">
      <alignment/>
    </xf>
    <xf numFmtId="0" fontId="2" fillId="0" borderId="0" xfId="0" applyFont="1" applyFill="1" applyAlignment="1" quotePrefix="1">
      <alignment horizontal="left" vertical="top"/>
    </xf>
    <xf numFmtId="0" fontId="2" fillId="0" borderId="0" xfId="0" applyFont="1" applyFill="1" applyAlignment="1">
      <alignment horizontal="left" vertical="top"/>
    </xf>
    <xf numFmtId="0" fontId="2" fillId="0" borderId="0" xfId="0" applyFont="1" applyFill="1" applyAlignment="1" quotePrefix="1">
      <alignment horizontal="left"/>
    </xf>
    <xf numFmtId="0" fontId="1" fillId="0" borderId="0" xfId="0" applyFont="1" applyFill="1" applyAlignment="1">
      <alignment/>
    </xf>
    <xf numFmtId="173" fontId="2" fillId="0" borderId="0" xfId="0" applyNumberFormat="1" applyFont="1" applyFill="1" applyBorder="1" applyAlignment="1">
      <alignment/>
    </xf>
    <xf numFmtId="15" fontId="2" fillId="0" borderId="0" xfId="0" applyNumberFormat="1" applyFont="1" applyFill="1" applyAlignment="1">
      <alignment horizontal="center"/>
    </xf>
    <xf numFmtId="15"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0" fontId="1" fillId="0" borderId="0" xfId="0" applyFont="1" applyFill="1" applyBorder="1" applyAlignment="1">
      <alignment horizontal="right"/>
    </xf>
    <xf numFmtId="41" fontId="2" fillId="0" borderId="0" xfId="15" applyNumberFormat="1" applyFont="1" applyFill="1" applyBorder="1" applyAlignment="1">
      <alignment/>
    </xf>
    <xf numFmtId="0" fontId="2" fillId="0" borderId="0" xfId="0" applyFont="1" applyFill="1" applyAlignment="1">
      <alignment vertical="top" wrapText="1"/>
    </xf>
    <xf numFmtId="41" fontId="2" fillId="0" borderId="0" xfId="17" applyNumberFormat="1" applyFont="1" applyFill="1" applyAlignment="1">
      <alignment horizontal="center"/>
    </xf>
    <xf numFmtId="173" fontId="1" fillId="0" borderId="0" xfId="15" applyNumberFormat="1" applyFont="1" applyFill="1" applyAlignment="1">
      <alignment/>
    </xf>
    <xf numFmtId="173" fontId="2" fillId="0" borderId="0" xfId="15" applyNumberFormat="1" applyFont="1" applyFill="1" applyAlignment="1">
      <alignment horizontal="center"/>
    </xf>
    <xf numFmtId="0" fontId="9" fillId="0" borderId="0" xfId="0" applyFont="1" applyFill="1" applyAlignment="1">
      <alignment horizontal="left"/>
    </xf>
    <xf numFmtId="0" fontId="2" fillId="0" borderId="0" xfId="0" applyFont="1" applyFill="1" applyAlignment="1">
      <alignment horizontal="center" wrapText="1"/>
    </xf>
    <xf numFmtId="0" fontId="0" fillId="0" borderId="0" xfId="0" applyFont="1" applyFill="1" applyAlignment="1">
      <alignment/>
    </xf>
    <xf numFmtId="0" fontId="0" fillId="0" borderId="0" xfId="0" applyFont="1" applyFill="1" applyAlignment="1">
      <alignment/>
    </xf>
    <xf numFmtId="0" fontId="2" fillId="0" borderId="0" xfId="15" applyNumberFormat="1" applyFont="1" applyFill="1" applyAlignment="1">
      <alignment/>
    </xf>
    <xf numFmtId="0" fontId="1" fillId="0" borderId="0" xfId="15" applyNumberFormat="1" applyFont="1" applyFill="1" applyAlignment="1">
      <alignment horizontal="center"/>
    </xf>
    <xf numFmtId="0" fontId="2" fillId="0" borderId="0" xfId="15" applyNumberFormat="1" applyFont="1" applyFill="1" applyAlignment="1">
      <alignment wrapText="1"/>
    </xf>
    <xf numFmtId="173" fontId="1" fillId="0" borderId="0" xfId="15" applyNumberFormat="1" applyFont="1" applyFill="1" applyAlignment="1" quotePrefix="1">
      <alignment/>
    </xf>
    <xf numFmtId="0" fontId="0" fillId="0" borderId="0" xfId="0" applyFont="1" applyFill="1" applyAlignment="1">
      <alignment horizontal="center"/>
    </xf>
    <xf numFmtId="41" fontId="0" fillId="0" borderId="0" xfId="0" applyNumberFormat="1" applyFont="1" applyFill="1" applyAlignment="1">
      <alignment/>
    </xf>
    <xf numFmtId="173" fontId="2" fillId="0" borderId="0" xfId="0" applyNumberFormat="1" applyFont="1" applyFill="1" applyAlignment="1">
      <alignment/>
    </xf>
    <xf numFmtId="43" fontId="6" fillId="0" borderId="0" xfId="15" applyFont="1" applyFill="1" applyAlignment="1">
      <alignment horizontal="center"/>
    </xf>
    <xf numFmtId="43" fontId="2" fillId="0" borderId="0" xfId="15" applyFont="1" applyFill="1" applyAlignment="1">
      <alignment/>
    </xf>
    <xf numFmtId="43" fontId="0" fillId="0" borderId="0" xfId="15" applyFont="1" applyFill="1" applyAlignment="1">
      <alignment/>
    </xf>
    <xf numFmtId="43" fontId="2" fillId="0" borderId="0" xfId="15" applyFont="1" applyFill="1" applyAlignment="1">
      <alignment horizontal="left" wrapText="1"/>
    </xf>
    <xf numFmtId="0" fontId="9" fillId="0" borderId="0" xfId="0" applyFont="1" applyFill="1" applyAlignment="1">
      <alignment vertical="top" wrapText="1"/>
    </xf>
    <xf numFmtId="0" fontId="0" fillId="0" borderId="0" xfId="0" applyFont="1" applyFill="1" applyAlignment="1">
      <alignment/>
    </xf>
    <xf numFmtId="0" fontId="14" fillId="0" borderId="0" xfId="0" applyFont="1" applyFill="1" applyAlignment="1">
      <alignment/>
    </xf>
    <xf numFmtId="0" fontId="1" fillId="0" borderId="0" xfId="0" applyFont="1" applyFill="1" applyBorder="1" applyAlignment="1">
      <alignment horizontal="center"/>
    </xf>
    <xf numFmtId="173" fontId="12" fillId="0" borderId="0" xfId="15" applyNumberFormat="1" applyFont="1" applyFill="1" applyBorder="1" applyAlignment="1">
      <alignment/>
    </xf>
    <xf numFmtId="173" fontId="12" fillId="0" borderId="0" xfId="0" applyNumberFormat="1" applyFont="1" applyFill="1" applyBorder="1" applyAlignment="1">
      <alignment/>
    </xf>
    <xf numFmtId="173" fontId="1" fillId="0" borderId="0" xfId="15" applyNumberFormat="1" applyFont="1" applyFill="1" applyAlignment="1">
      <alignment horizontal="left" indent="1"/>
    </xf>
    <xf numFmtId="0" fontId="1" fillId="0" borderId="0" xfId="0" applyFont="1" applyFill="1" applyAlignment="1">
      <alignment wrapText="1"/>
    </xf>
    <xf numFmtId="0" fontId="0" fillId="0"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top" wrapText="1"/>
    </xf>
    <xf numFmtId="41" fontId="2" fillId="0" borderId="0" xfId="15" applyNumberFormat="1" applyFont="1" applyFill="1" applyBorder="1" applyAlignment="1">
      <alignment horizontal="right"/>
    </xf>
    <xf numFmtId="41" fontId="1" fillId="0" borderId="0" xfId="0" applyNumberFormat="1" applyFont="1" applyFill="1" applyAlignment="1">
      <alignment horizontal="center"/>
    </xf>
    <xf numFmtId="41" fontId="2" fillId="0" borderId="0" xfId="0" applyNumberFormat="1" applyFont="1" applyFill="1" applyAlignment="1">
      <alignment horizontal="center"/>
    </xf>
    <xf numFmtId="41" fontId="0" fillId="0" borderId="0" xfId="0" applyNumberFormat="1" applyFill="1" applyAlignment="1">
      <alignment/>
    </xf>
    <xf numFmtId="181" fontId="2" fillId="0" borderId="2" xfId="0" applyNumberFormat="1" applyFont="1" applyFill="1" applyBorder="1" applyAlignment="1">
      <alignment/>
    </xf>
    <xf numFmtId="41" fontId="2" fillId="0" borderId="0" xfId="0" applyNumberFormat="1" applyFont="1" applyFill="1" applyAlignment="1">
      <alignment wrapText="1"/>
    </xf>
    <xf numFmtId="41" fontId="0" fillId="0" borderId="0" xfId="0" applyNumberFormat="1" applyFont="1" applyFill="1" applyAlignment="1">
      <alignment/>
    </xf>
    <xf numFmtId="0" fontId="0" fillId="0" borderId="0" xfId="0" applyFill="1" applyAlignment="1">
      <alignment vertical="top" wrapText="1"/>
    </xf>
    <xf numFmtId="0" fontId="2" fillId="0" borderId="0" xfId="17" applyNumberFormat="1" applyFont="1" applyFill="1" applyAlignment="1">
      <alignment/>
    </xf>
    <xf numFmtId="0" fontId="0" fillId="0" borderId="0" xfId="0" applyFill="1" applyAlignment="1">
      <alignment/>
    </xf>
    <xf numFmtId="0" fontId="1" fillId="0" borderId="0" xfId="0" applyFont="1" applyFill="1" applyAlignment="1">
      <alignment/>
    </xf>
    <xf numFmtId="0" fontId="0" fillId="0" borderId="0" xfId="0" applyFont="1" applyFill="1" applyBorder="1" applyAlignment="1">
      <alignment/>
    </xf>
    <xf numFmtId="172" fontId="1" fillId="0" borderId="0" xfId="15" applyNumberFormat="1" applyFont="1" applyFill="1" applyAlignment="1">
      <alignment horizontal="center"/>
    </xf>
    <xf numFmtId="173" fontId="16" fillId="0" borderId="0" xfId="15" applyNumberFormat="1" applyFont="1" applyFill="1" applyBorder="1" applyAlignment="1">
      <alignment/>
    </xf>
    <xf numFmtId="173" fontId="16" fillId="0" borderId="0" xfId="0" applyNumberFormat="1" applyFont="1" applyFill="1" applyBorder="1" applyAlignment="1">
      <alignment/>
    </xf>
    <xf numFmtId="0" fontId="16" fillId="0" borderId="0" xfId="0" applyFont="1" applyFill="1" applyAlignment="1">
      <alignment/>
    </xf>
    <xf numFmtId="173" fontId="17" fillId="0" borderId="0" xfId="15" applyNumberFormat="1" applyFont="1" applyFill="1" applyBorder="1" applyAlignment="1">
      <alignment horizontal="center"/>
    </xf>
    <xf numFmtId="173" fontId="2" fillId="0" borderId="3" xfId="15" applyNumberFormat="1" applyFont="1" applyFill="1" applyBorder="1" applyAlignment="1">
      <alignment/>
    </xf>
    <xf numFmtId="173" fontId="2" fillId="0" borderId="1" xfId="0" applyNumberFormat="1" applyFont="1" applyFill="1" applyBorder="1" applyAlignment="1">
      <alignment/>
    </xf>
    <xf numFmtId="173" fontId="2" fillId="0" borderId="3" xfId="0" applyNumberFormat="1" applyFont="1" applyFill="1" applyBorder="1" applyAlignment="1">
      <alignment/>
    </xf>
    <xf numFmtId="173" fontId="1" fillId="0" borderId="0" xfId="15" applyNumberFormat="1" applyFont="1" applyFill="1" applyBorder="1" applyAlignment="1">
      <alignment/>
    </xf>
    <xf numFmtId="173" fontId="1" fillId="0" borderId="0" xfId="15" applyNumberFormat="1" applyFont="1" applyFill="1" applyBorder="1" applyAlignment="1">
      <alignment horizontal="center"/>
    </xf>
    <xf numFmtId="0" fontId="1" fillId="0" borderId="0" xfId="15" applyNumberFormat="1" applyFont="1" applyFill="1" applyAlignment="1">
      <alignment/>
    </xf>
    <xf numFmtId="41" fontId="2" fillId="0" borderId="3" xfId="0" applyNumberFormat="1" applyFont="1" applyFill="1" applyBorder="1" applyAlignment="1">
      <alignment/>
    </xf>
    <xf numFmtId="41" fontId="2" fillId="0" borderId="4" xfId="0" applyNumberFormat="1" applyFont="1" applyFill="1" applyBorder="1" applyAlignment="1">
      <alignment/>
    </xf>
    <xf numFmtId="41" fontId="2" fillId="0" borderId="2" xfId="0" applyNumberFormat="1" applyFont="1" applyFill="1" applyBorder="1" applyAlignment="1">
      <alignment/>
    </xf>
    <xf numFmtId="181" fontId="2" fillId="0" borderId="0" xfId="0" applyNumberFormat="1" applyFont="1" applyFill="1" applyBorder="1" applyAlignment="1">
      <alignment/>
    </xf>
    <xf numFmtId="0" fontId="2" fillId="0" borderId="0" xfId="0" applyNumberFormat="1" applyFont="1" applyFill="1" applyAlignment="1">
      <alignment horizontal="center"/>
    </xf>
    <xf numFmtId="43" fontId="3" fillId="0" borderId="0" xfId="15" applyNumberFormat="1" applyFont="1" applyFill="1" applyAlignment="1">
      <alignment/>
    </xf>
    <xf numFmtId="173" fontId="2" fillId="0" borderId="0" xfId="15" applyNumberFormat="1" applyFont="1" applyFill="1" applyBorder="1" applyAlignment="1">
      <alignment/>
    </xf>
    <xf numFmtId="41" fontId="2" fillId="0" borderId="0" xfId="15" applyNumberFormat="1" applyFont="1" applyFill="1" applyBorder="1" applyAlignment="1">
      <alignment/>
    </xf>
    <xf numFmtId="41" fontId="2" fillId="0" borderId="0" xfId="0" applyNumberFormat="1" applyFont="1" applyFill="1" applyBorder="1" applyAlignment="1">
      <alignment/>
    </xf>
    <xf numFmtId="41" fontId="2" fillId="0" borderId="3" xfId="0" applyNumberFormat="1" applyFont="1" applyFill="1" applyBorder="1" applyAlignment="1">
      <alignment/>
    </xf>
    <xf numFmtId="41" fontId="2" fillId="0" borderId="3" xfId="15" applyNumberFormat="1" applyFont="1" applyFill="1" applyBorder="1" applyAlignment="1">
      <alignment/>
    </xf>
    <xf numFmtId="41" fontId="2" fillId="0" borderId="1" xfId="15" applyNumberFormat="1" applyFont="1" applyFill="1" applyBorder="1" applyAlignment="1">
      <alignment/>
    </xf>
    <xf numFmtId="41" fontId="2" fillId="0" borderId="0" xfId="15" applyNumberFormat="1" applyFont="1" applyFill="1" applyAlignment="1">
      <alignment/>
    </xf>
    <xf numFmtId="173" fontId="2" fillId="0" borderId="1" xfId="15" applyNumberFormat="1" applyFont="1" applyFill="1" applyBorder="1" applyAlignment="1">
      <alignment/>
    </xf>
    <xf numFmtId="41" fontId="2" fillId="0" borderId="5" xfId="17" applyNumberFormat="1" applyFont="1" applyFill="1" applyBorder="1" applyAlignment="1">
      <alignment/>
    </xf>
    <xf numFmtId="41" fontId="2" fillId="0" borderId="6" xfId="17" applyNumberFormat="1" applyFont="1" applyFill="1" applyBorder="1" applyAlignment="1">
      <alignment/>
    </xf>
    <xf numFmtId="41" fontId="2" fillId="0" borderId="7" xfId="17" applyNumberFormat="1" applyFont="1" applyFill="1" applyBorder="1" applyAlignment="1">
      <alignment/>
    </xf>
    <xf numFmtId="41" fontId="2" fillId="0" borderId="0" xfId="17" applyNumberFormat="1" applyFont="1" applyFill="1" applyBorder="1" applyAlignment="1">
      <alignment/>
    </xf>
    <xf numFmtId="41" fontId="2" fillId="0" borderId="2" xfId="17" applyNumberFormat="1" applyFont="1" applyFill="1" applyBorder="1" applyAlignment="1">
      <alignment/>
    </xf>
    <xf numFmtId="41" fontId="2" fillId="0" borderId="3" xfId="17" applyNumberFormat="1" applyFont="1" applyFill="1" applyBorder="1" applyAlignment="1">
      <alignment/>
    </xf>
    <xf numFmtId="41" fontId="2" fillId="0" borderId="8" xfId="17" applyNumberFormat="1" applyFont="1" applyFill="1" applyBorder="1" applyAlignment="1">
      <alignment/>
    </xf>
    <xf numFmtId="41" fontId="2" fillId="0" borderId="1" xfId="17" applyNumberFormat="1" applyFont="1" applyFill="1" applyBorder="1" applyAlignment="1">
      <alignment/>
    </xf>
    <xf numFmtId="43" fontId="2" fillId="0" borderId="2" xfId="17" applyNumberFormat="1" applyFont="1" applyFill="1" applyBorder="1" applyAlignment="1">
      <alignment/>
    </xf>
    <xf numFmtId="41" fontId="2" fillId="0" borderId="0" xfId="0" applyNumberFormat="1" applyFont="1" applyFill="1" applyAlignment="1">
      <alignment horizontal="center" wrapText="1"/>
    </xf>
    <xf numFmtId="44" fontId="2" fillId="0" borderId="0" xfId="15" applyNumberFormat="1" applyFont="1" applyFill="1" applyAlignment="1">
      <alignment/>
    </xf>
    <xf numFmtId="41" fontId="2" fillId="0" borderId="1" xfId="15" applyNumberFormat="1" applyFont="1" applyFill="1" applyBorder="1" applyAlignment="1">
      <alignment horizontal="right"/>
    </xf>
    <xf numFmtId="41" fontId="2" fillId="0" borderId="3" xfId="15" applyNumberFormat="1" applyFont="1" applyFill="1" applyBorder="1" applyAlignment="1">
      <alignment/>
    </xf>
    <xf numFmtId="41" fontId="2" fillId="0" borderId="1" xfId="15" applyNumberFormat="1" applyFont="1" applyFill="1" applyBorder="1" applyAlignment="1">
      <alignment/>
    </xf>
    <xf numFmtId="173" fontId="2" fillId="0" borderId="0" xfId="15" applyNumberFormat="1" applyFont="1" applyFill="1" applyAlignment="1">
      <alignment horizontal="left" indent="1"/>
    </xf>
    <xf numFmtId="0" fontId="2" fillId="0" borderId="0" xfId="0" applyFont="1" applyFill="1" applyAlignment="1" quotePrefix="1">
      <alignment horizontal="left" wrapText="1"/>
    </xf>
    <xf numFmtId="41" fontId="2" fillId="0" borderId="2" xfId="0" applyNumberFormat="1" applyFont="1" applyFill="1" applyBorder="1" applyAlignment="1">
      <alignment wrapText="1"/>
    </xf>
    <xf numFmtId="0" fontId="2" fillId="0" borderId="0" xfId="0" applyFont="1" applyFill="1" applyBorder="1" applyAlignment="1">
      <alignment horizontal="left" vertical="top"/>
    </xf>
    <xf numFmtId="0" fontId="0" fillId="0" borderId="0" xfId="0" applyFont="1" applyFill="1" applyAlignment="1">
      <alignment horizontal="left" vertical="top"/>
    </xf>
    <xf numFmtId="173" fontId="2" fillId="0" borderId="0" xfId="15" applyNumberFormat="1" applyFont="1" applyFill="1" applyBorder="1" applyAlignment="1">
      <alignment horizontal="right"/>
    </xf>
    <xf numFmtId="41" fontId="2" fillId="0" borderId="0" xfId="0" applyNumberFormat="1" applyFont="1" applyFill="1" applyBorder="1" applyAlignment="1">
      <alignment horizontal="right"/>
    </xf>
    <xf numFmtId="41" fontId="2" fillId="0" borderId="3" xfId="0" applyNumberFormat="1" applyFont="1" applyFill="1" applyBorder="1" applyAlignment="1">
      <alignment horizontal="center"/>
    </xf>
    <xf numFmtId="41" fontId="2" fillId="0" borderId="3" xfId="15" applyNumberFormat="1" applyFont="1" applyFill="1" applyBorder="1" applyAlignment="1">
      <alignment horizontal="right"/>
    </xf>
    <xf numFmtId="0" fontId="2" fillId="0" borderId="0" xfId="0" applyFont="1" applyFill="1" applyAlignment="1" quotePrefix="1">
      <alignment wrapText="1"/>
    </xf>
    <xf numFmtId="0" fontId="13" fillId="0" borderId="0" xfId="0" applyFont="1" applyFill="1" applyAlignment="1">
      <alignment/>
    </xf>
    <xf numFmtId="0" fontId="1" fillId="0" borderId="0" xfId="0" applyFont="1" applyFill="1" applyBorder="1" applyAlignment="1">
      <alignment/>
    </xf>
    <xf numFmtId="41" fontId="16" fillId="0" borderId="0" xfId="17" applyNumberFormat="1" applyFont="1" applyFill="1" applyAlignment="1">
      <alignment/>
    </xf>
    <xf numFmtId="41" fontId="16" fillId="0" borderId="0" xfId="17" applyNumberFormat="1" applyFont="1" applyFill="1" applyBorder="1" applyAlignment="1">
      <alignment/>
    </xf>
    <xf numFmtId="41" fontId="16" fillId="0" borderId="3" xfId="17" applyNumberFormat="1" applyFont="1" applyFill="1" applyBorder="1" applyAlignment="1">
      <alignment/>
    </xf>
    <xf numFmtId="41" fontId="2" fillId="0" borderId="9" xfId="17" applyNumberFormat="1" applyFont="1" applyFill="1" applyBorder="1" applyAlignment="1">
      <alignment/>
    </xf>
    <xf numFmtId="0" fontId="1" fillId="0" borderId="0" xfId="0" applyFont="1" applyFill="1" applyAlignment="1" quotePrefix="1">
      <alignment horizontal="left"/>
    </xf>
    <xf numFmtId="0" fontId="0" fillId="0" borderId="0" xfId="0" applyFill="1" applyAlignment="1">
      <alignment horizontal="left" vertical="top" wrapText="1"/>
    </xf>
    <xf numFmtId="41" fontId="4" fillId="0" borderId="0" xfId="17" applyNumberFormat="1" applyFont="1" applyFill="1" applyAlignment="1">
      <alignment/>
    </xf>
    <xf numFmtId="0" fontId="2" fillId="0" borderId="0" xfId="0" applyNumberFormat="1" applyFont="1" applyFill="1" applyAlignment="1">
      <alignment/>
    </xf>
    <xf numFmtId="41" fontId="5" fillId="0" borderId="0" xfId="0" applyNumberFormat="1" applyFont="1" applyFill="1" applyAlignment="1">
      <alignment vertical="center" wrapText="1"/>
    </xf>
    <xf numFmtId="0" fontId="3" fillId="0" borderId="0" xfId="0" applyFont="1" applyFill="1" applyAlignment="1">
      <alignment/>
    </xf>
    <xf numFmtId="173" fontId="1" fillId="0" borderId="0" xfId="0" applyNumberFormat="1" applyFont="1" applyFill="1" applyBorder="1" applyAlignment="1">
      <alignment horizontal="center"/>
    </xf>
    <xf numFmtId="173" fontId="2" fillId="0" borderId="3" xfId="15" applyNumberFormat="1" applyFont="1" applyFill="1" applyBorder="1" applyAlignment="1">
      <alignment/>
    </xf>
    <xf numFmtId="0" fontId="2"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2" fillId="0" borderId="0" xfId="0" applyFont="1" applyFill="1" applyAlignment="1" applyProtection="1">
      <alignment horizontal="left" vertical="top" wrapText="1"/>
      <protection locked="0"/>
    </xf>
    <xf numFmtId="0" fontId="0" fillId="0" borderId="0" xfId="0" applyFont="1" applyFill="1" applyAlignment="1">
      <alignment horizontal="left" vertical="top"/>
    </xf>
    <xf numFmtId="0" fontId="1" fillId="0" borderId="0" xfId="0" applyFont="1" applyFill="1" applyAlignment="1">
      <alignment horizontal="left" vertical="top"/>
    </xf>
    <xf numFmtId="0" fontId="8" fillId="0" borderId="0" xfId="0" applyFont="1" applyFill="1" applyAlignment="1">
      <alignment horizontal="left" vertical="top"/>
    </xf>
    <xf numFmtId="0" fontId="0" fillId="0" borderId="0" xfId="0" applyAlignment="1">
      <alignment horizontal="left" vertical="top" wrapText="1"/>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0" fillId="0" borderId="0" xfId="0" applyFont="1" applyFill="1" applyAlignment="1">
      <alignment horizontal="center" vertical="top" wrapText="1"/>
    </xf>
    <xf numFmtId="0" fontId="2" fillId="0" borderId="0" xfId="0" applyFont="1" applyFill="1" applyAlignment="1">
      <alignment horizontal="left"/>
    </xf>
    <xf numFmtId="0" fontId="1" fillId="0" borderId="0" xfId="0" applyFont="1" applyFill="1" applyAlignment="1">
      <alignment horizontal="left" wrapText="1"/>
    </xf>
    <xf numFmtId="0" fontId="19" fillId="0" borderId="0" xfId="0" applyFont="1" applyFill="1" applyAlignment="1">
      <alignment horizontal="right"/>
    </xf>
    <xf numFmtId="0" fontId="1" fillId="0" borderId="0" xfId="0" applyFont="1" applyFill="1" applyBorder="1" applyAlignment="1">
      <alignment horizontal="left" vertical="top"/>
    </xf>
    <xf numFmtId="41" fontId="2" fillId="0" borderId="0" xfId="15" applyNumberFormat="1" applyFont="1" applyFill="1" applyBorder="1" applyAlignment="1">
      <alignment horizontal="left" vertical="top"/>
    </xf>
    <xf numFmtId="173" fontId="2" fillId="0" borderId="0" xfId="15" applyNumberFormat="1" applyFont="1" applyFill="1" applyBorder="1" applyAlignment="1">
      <alignment horizontal="left" vertical="top"/>
    </xf>
    <xf numFmtId="173" fontId="2" fillId="0" borderId="1" xfId="15" applyNumberFormat="1" applyFont="1" applyFill="1" applyBorder="1" applyAlignment="1">
      <alignment horizontal="left" vertical="top"/>
    </xf>
    <xf numFmtId="41" fontId="2" fillId="0" borderId="0" xfId="0" applyNumberFormat="1" applyFont="1" applyFill="1" applyAlignment="1">
      <alignment horizontal="left" vertical="top"/>
    </xf>
    <xf numFmtId="41" fontId="2" fillId="0" borderId="0" xfId="0" applyNumberFormat="1" applyFont="1" applyFill="1" applyAlignment="1">
      <alignment horizontal="left" vertical="top" wrapText="1"/>
    </xf>
    <xf numFmtId="41" fontId="2" fillId="0" borderId="0" xfId="0" applyNumberFormat="1" applyFont="1" applyFill="1" applyBorder="1" applyAlignment="1">
      <alignment horizontal="left" vertical="top" wrapText="1"/>
    </xf>
    <xf numFmtId="41" fontId="2" fillId="0" borderId="2" xfId="0" applyNumberFormat="1" applyFont="1" applyFill="1" applyBorder="1" applyAlignment="1">
      <alignment horizontal="left" vertical="top" wrapText="1"/>
    </xf>
    <xf numFmtId="0" fontId="4" fillId="0" borderId="0" xfId="0" applyFont="1" applyFill="1" applyAlignment="1">
      <alignment horizontal="left" vertical="top"/>
    </xf>
    <xf numFmtId="43" fontId="2" fillId="0" borderId="2" xfId="15" applyNumberFormat="1"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Alignment="1">
      <alignment horizontal="center" vertical="top"/>
    </xf>
    <xf numFmtId="0" fontId="1" fillId="0" borderId="0" xfId="0" applyFont="1" applyFill="1" applyAlignment="1">
      <alignment horizontal="left" vertical="top" wrapText="1"/>
    </xf>
    <xf numFmtId="0" fontId="1" fillId="0" borderId="0" xfId="0" applyFont="1" applyFill="1" applyBorder="1" applyAlignment="1">
      <alignment horizontal="center" wrapText="1"/>
    </xf>
    <xf numFmtId="0" fontId="0" fillId="0" borderId="0" xfId="0" applyFont="1" applyFill="1" applyAlignment="1">
      <alignment horizontal="left" vertical="top" wrapText="1"/>
    </xf>
    <xf numFmtId="0" fontId="2" fillId="0" borderId="0" xfId="0" applyNumberFormat="1" applyFont="1" applyFill="1" applyAlignment="1">
      <alignment horizontal="left" vertical="top" wrapText="1"/>
    </xf>
    <xf numFmtId="0" fontId="2" fillId="0" borderId="0" xfId="0" applyFont="1" applyFill="1" applyAlignment="1" applyProtection="1">
      <alignment horizontal="left" vertical="top" wrapText="1"/>
      <protection locked="0"/>
    </xf>
    <xf numFmtId="0" fontId="1" fillId="0" borderId="0" xfId="0" applyFont="1" applyFill="1" applyAlignment="1">
      <alignment horizontal="center" vertical="top" wrapText="1"/>
    </xf>
    <xf numFmtId="0" fontId="1" fillId="0" borderId="0" xfId="15" applyNumberFormat="1" applyFont="1" applyFill="1" applyAlignment="1" quotePrefix="1">
      <alignment/>
    </xf>
    <xf numFmtId="0" fontId="15" fillId="0" borderId="0" xfId="15" applyNumberFormat="1" applyFont="1" applyFill="1" applyAlignment="1">
      <alignment/>
    </xf>
    <xf numFmtId="0" fontId="2" fillId="0" borderId="0" xfId="15" applyNumberFormat="1" applyFont="1" applyFill="1" applyAlignment="1">
      <alignment horizontal="left" vertical="top"/>
    </xf>
    <xf numFmtId="15" fontId="2" fillId="0" borderId="0" xfId="0" applyNumberFormat="1" applyFont="1" applyFill="1" applyAlignment="1" quotePrefix="1">
      <alignment/>
    </xf>
    <xf numFmtId="15" fontId="2" fillId="0" borderId="0" xfId="0" applyNumberFormat="1" applyFont="1" applyFill="1" applyAlignment="1">
      <alignment/>
    </xf>
    <xf numFmtId="0" fontId="1" fillId="0" borderId="0" xfId="0" applyFont="1" applyFill="1" applyAlignment="1">
      <alignment horizontal="center"/>
    </xf>
    <xf numFmtId="41" fontId="4" fillId="0" borderId="0" xfId="17" applyNumberFormat="1" applyFont="1" applyFill="1" applyAlignment="1">
      <alignment horizontal="center" wrapText="1"/>
    </xf>
    <xf numFmtId="0" fontId="5"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wrapText="1"/>
    </xf>
    <xf numFmtId="41" fontId="1" fillId="0" borderId="0" xfId="0" applyNumberFormat="1" applyFont="1" applyFill="1" applyAlignment="1">
      <alignment horizontal="center"/>
    </xf>
    <xf numFmtId="41" fontId="2" fillId="0" borderId="0" xfId="0" applyNumberFormat="1" applyFont="1" applyFill="1" applyAlignment="1">
      <alignment horizontal="center"/>
    </xf>
    <xf numFmtId="41" fontId="2" fillId="0" borderId="0" xfId="0" applyNumberFormat="1" applyFont="1" applyFill="1" applyAlignment="1">
      <alignment horizontal="center" wrapText="1"/>
    </xf>
    <xf numFmtId="41" fontId="4" fillId="0" borderId="0" xfId="17" applyNumberFormat="1" applyFont="1" applyFill="1" applyAlignment="1">
      <alignment horizontal="center" vertical="center" wrapText="1"/>
    </xf>
    <xf numFmtId="0" fontId="1" fillId="0" borderId="0" xfId="15" applyNumberFormat="1" applyFont="1" applyFill="1" applyAlignment="1">
      <alignment horizontal="center" wrapText="1"/>
    </xf>
    <xf numFmtId="0" fontId="0" fillId="0" borderId="0" xfId="0" applyFill="1" applyAlignment="1">
      <alignment horizontal="center" wrapText="1"/>
    </xf>
    <xf numFmtId="0" fontId="1" fillId="0" borderId="0" xfId="0" applyFont="1" applyFill="1" applyAlignment="1">
      <alignment horizontal="center" wrapText="1"/>
    </xf>
    <xf numFmtId="0" fontId="0" fillId="0" borderId="0" xfId="0" applyFont="1" applyFill="1" applyAlignment="1">
      <alignment horizontal="center" wrapText="1"/>
    </xf>
    <xf numFmtId="43" fontId="4" fillId="0" borderId="0" xfId="15" applyFont="1" applyFill="1" applyAlignment="1">
      <alignment horizontal="center" wrapText="1"/>
    </xf>
    <xf numFmtId="43" fontId="0" fillId="0" borderId="0" xfId="15" applyFont="1" applyFill="1" applyAlignment="1">
      <alignment horizontal="center" wrapText="1"/>
    </xf>
    <xf numFmtId="173" fontId="2" fillId="0" borderId="0" xfId="15" applyNumberFormat="1" applyFont="1" applyFill="1" applyAlignment="1">
      <alignment horizontal="left" indent="1"/>
    </xf>
    <xf numFmtId="0" fontId="2" fillId="0" borderId="0" xfId="0" applyFont="1" applyFill="1" applyAlignment="1">
      <alignment horizontal="left" vertical="top" wrapText="1"/>
    </xf>
    <xf numFmtId="0" fontId="2" fillId="0" borderId="0" xfId="0" applyFont="1" applyFill="1" applyAlignment="1" applyProtection="1">
      <alignment horizontal="left" vertical="top" wrapText="1"/>
      <protection/>
    </xf>
    <xf numFmtId="0" fontId="0" fillId="0" borderId="0" xfId="0" applyFill="1" applyAlignment="1">
      <alignment horizontal="left" vertical="top" wrapText="1"/>
    </xf>
    <xf numFmtId="0" fontId="2" fillId="0" borderId="0" xfId="0" applyFont="1" applyFill="1" applyBorder="1" applyAlignment="1" quotePrefix="1">
      <alignment horizontal="center" wrapText="1"/>
    </xf>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15" fontId="2" fillId="0" borderId="0" xfId="0" applyNumberFormat="1" applyFont="1" applyFill="1" applyBorder="1" applyAlignment="1" quotePrefix="1">
      <alignment horizontal="center" wrapText="1"/>
    </xf>
    <xf numFmtId="0" fontId="0" fillId="0" borderId="0" xfId="0" applyAlignment="1">
      <alignment horizontal="left" vertical="top" wrapText="1"/>
    </xf>
  </cellXfs>
  <cellStyles count="9">
    <cellStyle name="Normal" xfId="0"/>
    <cellStyle name="Comma" xfId="15"/>
    <cellStyle name="Comma [0]" xfId="16"/>
    <cellStyle name="Comma_LewekoGroup-Conso2003"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9</xdr:row>
      <xdr:rowOff>133350</xdr:rowOff>
    </xdr:from>
    <xdr:to>
      <xdr:col>7</xdr:col>
      <xdr:colOff>704850</xdr:colOff>
      <xdr:row>9</xdr:row>
      <xdr:rowOff>133350</xdr:rowOff>
    </xdr:to>
    <xdr:sp>
      <xdr:nvSpPr>
        <xdr:cNvPr id="1" name="Line 1"/>
        <xdr:cNvSpPr>
          <a:spLocks/>
        </xdr:cNvSpPr>
      </xdr:nvSpPr>
      <xdr:spPr>
        <a:xfrm>
          <a:off x="7058025" y="20193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9</xdr:row>
      <xdr:rowOff>133350</xdr:rowOff>
    </xdr:from>
    <xdr:to>
      <xdr:col>5</xdr:col>
      <xdr:colOff>695325</xdr:colOff>
      <xdr:row>9</xdr:row>
      <xdr:rowOff>133350</xdr:rowOff>
    </xdr:to>
    <xdr:sp>
      <xdr:nvSpPr>
        <xdr:cNvPr id="2" name="Line 2"/>
        <xdr:cNvSpPr>
          <a:spLocks/>
        </xdr:cNvSpPr>
      </xdr:nvSpPr>
      <xdr:spPr>
        <a:xfrm flipH="1">
          <a:off x="5381625" y="201930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xdr:row>
      <xdr:rowOff>133350</xdr:rowOff>
    </xdr:from>
    <xdr:to>
      <xdr:col>7</xdr:col>
      <xdr:colOff>704850</xdr:colOff>
      <xdr:row>9</xdr:row>
      <xdr:rowOff>133350</xdr:rowOff>
    </xdr:to>
    <xdr:sp>
      <xdr:nvSpPr>
        <xdr:cNvPr id="3" name="Line 3"/>
        <xdr:cNvSpPr>
          <a:spLocks/>
        </xdr:cNvSpPr>
      </xdr:nvSpPr>
      <xdr:spPr>
        <a:xfrm>
          <a:off x="7058025" y="20193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9</xdr:row>
      <xdr:rowOff>133350</xdr:rowOff>
    </xdr:from>
    <xdr:to>
      <xdr:col>5</xdr:col>
      <xdr:colOff>695325</xdr:colOff>
      <xdr:row>9</xdr:row>
      <xdr:rowOff>133350</xdr:rowOff>
    </xdr:to>
    <xdr:sp>
      <xdr:nvSpPr>
        <xdr:cNvPr id="4" name="Line 4"/>
        <xdr:cNvSpPr>
          <a:spLocks/>
        </xdr:cNvSpPr>
      </xdr:nvSpPr>
      <xdr:spPr>
        <a:xfrm flipH="1">
          <a:off x="5381625" y="201930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L66"/>
  <sheetViews>
    <sheetView tabSelected="1" zoomScale="75" zoomScaleNormal="75" workbookViewId="0" topLeftCell="A1">
      <selection activeCell="A1" sqref="A1:F1"/>
    </sheetView>
  </sheetViews>
  <sheetFormatPr defaultColWidth="9.140625" defaultRowHeight="12.75"/>
  <cols>
    <col min="1" max="1" width="7.28125" style="89" customWidth="1"/>
    <col min="2" max="2" width="36.00390625" style="89" bestFit="1" customWidth="1"/>
    <col min="3" max="3" width="23.57421875" style="89" customWidth="1"/>
    <col min="4" max="6" width="13.7109375" style="89" customWidth="1"/>
    <col min="7" max="7" width="10.8515625" style="89" customWidth="1"/>
    <col min="8" max="16384" width="9.140625" style="89" customWidth="1"/>
  </cols>
  <sheetData>
    <row r="1" spans="1:9" ht="16.5">
      <c r="A1" s="191" t="s">
        <v>8</v>
      </c>
      <c r="B1" s="191"/>
      <c r="C1" s="191"/>
      <c r="D1" s="191"/>
      <c r="E1" s="191"/>
      <c r="F1" s="191"/>
      <c r="G1" s="32"/>
      <c r="H1" s="32"/>
      <c r="I1" s="32"/>
    </row>
    <row r="2" spans="1:9" ht="16.5">
      <c r="A2" s="194" t="s">
        <v>9</v>
      </c>
      <c r="B2" s="194"/>
      <c r="C2" s="194"/>
      <c r="D2" s="194"/>
      <c r="E2" s="194"/>
      <c r="F2" s="194"/>
      <c r="G2" s="32"/>
      <c r="H2" s="32"/>
      <c r="I2" s="32"/>
    </row>
    <row r="3" spans="1:9" ht="16.5">
      <c r="A3" s="195" t="s">
        <v>10</v>
      </c>
      <c r="B3" s="195"/>
      <c r="C3" s="195"/>
      <c r="D3" s="195"/>
      <c r="E3" s="195"/>
      <c r="F3" s="195"/>
      <c r="G3" s="2"/>
      <c r="H3" s="2"/>
      <c r="I3" s="2"/>
    </row>
    <row r="4" spans="1:9" ht="16.5">
      <c r="A4" s="2"/>
      <c r="B4" s="2"/>
      <c r="C4" s="2"/>
      <c r="D4" s="2"/>
      <c r="E4" s="2"/>
      <c r="F4" s="2"/>
      <c r="G4" s="2"/>
      <c r="H4" s="2"/>
      <c r="I4" s="2"/>
    </row>
    <row r="5" spans="1:9" ht="16.5">
      <c r="A5" s="1"/>
      <c r="B5" s="2"/>
      <c r="C5" s="2"/>
      <c r="D5" s="2"/>
      <c r="E5" s="2"/>
      <c r="F5" s="2"/>
      <c r="G5" s="2"/>
      <c r="H5" s="2"/>
      <c r="I5" s="2"/>
    </row>
    <row r="6" spans="1:9" ht="16.5">
      <c r="A6" s="191" t="s">
        <v>11</v>
      </c>
      <c r="B6" s="191"/>
      <c r="C6" s="191"/>
      <c r="D6" s="191"/>
      <c r="E6" s="191"/>
      <c r="F6" s="191"/>
      <c r="G6" s="32"/>
      <c r="H6" s="32"/>
      <c r="I6" s="32"/>
    </row>
    <row r="7" spans="1:9" ht="16.5">
      <c r="A7" s="191" t="s">
        <v>244</v>
      </c>
      <c r="B7" s="191"/>
      <c r="C7" s="191"/>
      <c r="D7" s="191"/>
      <c r="E7" s="191"/>
      <c r="F7" s="191"/>
      <c r="G7" s="32"/>
      <c r="H7" s="32"/>
      <c r="I7" s="32"/>
    </row>
    <row r="8" spans="2:9" ht="16.5">
      <c r="B8" s="4"/>
      <c r="C8" s="4"/>
      <c r="D8" s="77"/>
      <c r="E8" s="4"/>
      <c r="F8" s="4"/>
      <c r="G8" s="32"/>
      <c r="H8" s="32"/>
      <c r="I8" s="32"/>
    </row>
    <row r="9" spans="1:9" ht="16.5">
      <c r="A9" s="3"/>
      <c r="B9" s="4"/>
      <c r="C9" s="4"/>
      <c r="D9" s="77"/>
      <c r="E9" s="77"/>
      <c r="F9" s="77"/>
      <c r="G9" s="32"/>
      <c r="H9" s="32"/>
      <c r="I9" s="32"/>
    </row>
    <row r="10" spans="1:9" ht="16.5">
      <c r="A10" s="3"/>
      <c r="B10" s="4"/>
      <c r="C10" s="4"/>
      <c r="D10" s="77"/>
      <c r="E10" s="4" t="s">
        <v>12</v>
      </c>
      <c r="F10" s="92" t="s">
        <v>12</v>
      </c>
      <c r="G10" s="32"/>
      <c r="H10" s="32"/>
      <c r="I10" s="32"/>
    </row>
    <row r="11" spans="1:9" ht="16.5">
      <c r="A11" s="3"/>
      <c r="B11" s="90"/>
      <c r="C11" s="32"/>
      <c r="D11" s="77"/>
      <c r="E11" s="4" t="s">
        <v>245</v>
      </c>
      <c r="F11" s="4" t="s">
        <v>186</v>
      </c>
      <c r="G11" s="32"/>
      <c r="H11" s="32"/>
      <c r="I11" s="32"/>
    </row>
    <row r="12" spans="1:9" ht="16.5">
      <c r="A12" s="3"/>
      <c r="B12" s="90"/>
      <c r="C12" s="32"/>
      <c r="D12" s="77"/>
      <c r="E12" s="5" t="s">
        <v>13</v>
      </c>
      <c r="F12" s="6" t="s">
        <v>13</v>
      </c>
      <c r="G12" s="32"/>
      <c r="H12" s="32"/>
      <c r="I12" s="32"/>
    </row>
    <row r="13" spans="1:9" ht="16.5">
      <c r="A13" s="3"/>
      <c r="B13" s="90"/>
      <c r="C13" s="32"/>
      <c r="D13" s="77"/>
      <c r="E13" s="6" t="s">
        <v>14</v>
      </c>
      <c r="F13" s="6" t="s">
        <v>15</v>
      </c>
      <c r="G13" s="32"/>
      <c r="H13" s="32"/>
      <c r="I13" s="32"/>
    </row>
    <row r="14" spans="1:9" ht="16.5">
      <c r="A14" s="3"/>
      <c r="B14" s="90"/>
      <c r="C14" s="32"/>
      <c r="D14" s="77"/>
      <c r="E14" s="5"/>
      <c r="F14" s="6"/>
      <c r="G14" s="32"/>
      <c r="H14" s="32"/>
      <c r="I14" s="32"/>
    </row>
    <row r="15" spans="1:9" ht="16.5">
      <c r="A15" s="7" t="s">
        <v>148</v>
      </c>
      <c r="B15" s="90"/>
      <c r="C15" s="32"/>
      <c r="D15" s="77"/>
      <c r="E15" s="5"/>
      <c r="F15" s="6"/>
      <c r="G15" s="32"/>
      <c r="H15" s="32"/>
      <c r="I15" s="32"/>
    </row>
    <row r="16" spans="1:9" ht="16.5">
      <c r="A16" s="3"/>
      <c r="B16" s="90"/>
      <c r="C16" s="32"/>
      <c r="D16" s="77"/>
      <c r="E16" s="4"/>
      <c r="F16" s="92"/>
      <c r="G16" s="32"/>
      <c r="H16" s="32"/>
      <c r="I16" s="32"/>
    </row>
    <row r="17" spans="1:9" ht="16.5">
      <c r="A17" s="7" t="s">
        <v>149</v>
      </c>
      <c r="B17" s="3"/>
      <c r="C17" s="3"/>
      <c r="D17" s="77"/>
      <c r="E17" s="8"/>
      <c r="F17" s="8"/>
      <c r="G17" s="9"/>
      <c r="H17" s="9"/>
      <c r="I17" s="9"/>
    </row>
    <row r="18" spans="1:64" ht="16.5">
      <c r="A18" s="10" t="s">
        <v>16</v>
      </c>
      <c r="B18" s="10"/>
      <c r="C18" s="10"/>
      <c r="D18" s="77"/>
      <c r="E18" s="117">
        <v>35878</v>
      </c>
      <c r="F18" s="117">
        <v>39149</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spans="1:64" ht="16.5">
      <c r="A19" s="10" t="s">
        <v>175</v>
      </c>
      <c r="B19" s="10"/>
      <c r="C19" s="10"/>
      <c r="D19" s="77"/>
      <c r="E19" s="118">
        <v>3921</v>
      </c>
      <c r="F19" s="118">
        <v>3994</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64" ht="16.5">
      <c r="A20" s="10" t="s">
        <v>17</v>
      </c>
      <c r="B20" s="10"/>
      <c r="C20" s="10"/>
      <c r="D20" s="77"/>
      <c r="E20" s="118">
        <v>33900</v>
      </c>
      <c r="F20" s="118">
        <v>35487</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row>
    <row r="21" spans="1:64" ht="16.5">
      <c r="A21" s="10" t="s">
        <v>150</v>
      </c>
      <c r="B21" s="10"/>
      <c r="C21" s="10"/>
      <c r="D21" s="77"/>
      <c r="E21" s="118">
        <v>2692</v>
      </c>
      <c r="F21" s="118">
        <v>2692</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2" spans="1:64" ht="16.5">
      <c r="A22" s="10" t="s">
        <v>251</v>
      </c>
      <c r="B22" s="10"/>
      <c r="C22" s="10"/>
      <c r="D22" s="77"/>
      <c r="E22" s="118">
        <v>2420</v>
      </c>
      <c r="F22" s="118">
        <v>0</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row>
    <row r="23" spans="1:64" ht="16.5">
      <c r="A23" s="88" t="s">
        <v>180</v>
      </c>
      <c r="B23" s="10"/>
      <c r="C23" s="10"/>
      <c r="D23" s="77"/>
      <c r="E23" s="118">
        <v>44815</v>
      </c>
      <c r="F23" s="118">
        <v>24370</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row>
    <row r="24" spans="1:64" ht="16.5">
      <c r="A24" s="12" t="s">
        <v>152</v>
      </c>
      <c r="B24" s="12"/>
      <c r="C24" s="10"/>
      <c r="D24" s="77"/>
      <c r="E24" s="119">
        <f>SUM(E18:E23)</f>
        <v>123626</v>
      </c>
      <c r="F24" s="119">
        <f>SUM(F18:F23)</f>
        <v>105692</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row>
    <row r="25" spans="1:64" ht="16.5">
      <c r="A25" s="10"/>
      <c r="B25" s="12"/>
      <c r="C25" s="10"/>
      <c r="D25" s="77"/>
      <c r="E25" s="143"/>
      <c r="F25" s="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row>
    <row r="26" spans="1:64" ht="16.5">
      <c r="A26" s="12" t="s">
        <v>153</v>
      </c>
      <c r="B26" s="10"/>
      <c r="C26" s="10"/>
      <c r="D26" s="77"/>
      <c r="E26" s="144"/>
      <c r="F26" s="120"/>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row>
    <row r="27" spans="1:64" ht="16.5">
      <c r="A27" s="10" t="s">
        <v>18</v>
      </c>
      <c r="B27" s="10"/>
      <c r="C27" s="10"/>
      <c r="D27" s="77"/>
      <c r="E27" s="117">
        <v>40127</v>
      </c>
      <c r="F27" s="117">
        <v>34683</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row>
    <row r="28" spans="1:64" ht="16.5">
      <c r="A28" s="10" t="s">
        <v>151</v>
      </c>
      <c r="B28" s="10"/>
      <c r="C28" s="10"/>
      <c r="D28" s="77"/>
      <c r="E28" s="118">
        <v>47191</v>
      </c>
      <c r="F28" s="118">
        <v>55919</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row>
    <row r="29" spans="1:64" ht="16.5">
      <c r="A29" s="10" t="s">
        <v>154</v>
      </c>
      <c r="B29" s="10"/>
      <c r="C29" s="10"/>
      <c r="D29" s="77"/>
      <c r="E29" s="118">
        <v>7239</v>
      </c>
      <c r="F29" s="118">
        <v>4444</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row>
    <row r="30" spans="1:64" ht="16.5">
      <c r="A30" s="10" t="s">
        <v>155</v>
      </c>
      <c r="B30" s="10"/>
      <c r="C30" s="10"/>
      <c r="D30" s="77"/>
      <c r="E30" s="118">
        <v>2339</v>
      </c>
      <c r="F30" s="118">
        <v>1487</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row>
    <row r="31" spans="1:64" ht="16.5">
      <c r="A31" s="10" t="s">
        <v>156</v>
      </c>
      <c r="B31" s="10"/>
      <c r="C31" s="10"/>
      <c r="D31" s="77"/>
      <c r="E31" s="118">
        <v>905</v>
      </c>
      <c r="F31" s="118">
        <v>16554</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row>
    <row r="32" spans="1:64" ht="16.5">
      <c r="A32" s="12" t="s">
        <v>157</v>
      </c>
      <c r="B32" s="10"/>
      <c r="C32" s="10"/>
      <c r="D32" s="77"/>
      <c r="E32" s="119">
        <f>SUM(E27:E31)</f>
        <v>97801</v>
      </c>
      <c r="F32" s="119">
        <f>SUM(F27:F31)</f>
        <v>113087</v>
      </c>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row>
    <row r="33" spans="1:64" ht="17.25" thickBot="1">
      <c r="A33" s="12" t="s">
        <v>158</v>
      </c>
      <c r="B33" s="10"/>
      <c r="C33" s="10"/>
      <c r="D33" s="91"/>
      <c r="E33" s="121">
        <f>E24+E32</f>
        <v>221427</v>
      </c>
      <c r="F33" s="121">
        <f>F24+F32</f>
        <v>218779</v>
      </c>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row>
    <row r="34" spans="1:64" ht="17.25" thickTop="1">
      <c r="A34" s="12"/>
      <c r="B34" s="10"/>
      <c r="C34" s="10"/>
      <c r="D34" s="91"/>
      <c r="E34" s="144"/>
      <c r="F34" s="120"/>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row>
    <row r="35" spans="1:64" ht="16.5">
      <c r="A35" s="12" t="s">
        <v>159</v>
      </c>
      <c r="B35" s="10"/>
      <c r="C35" s="10"/>
      <c r="D35" s="91"/>
      <c r="E35" s="144"/>
      <c r="F35" s="120"/>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row>
    <row r="36" spans="1:64" ht="16.5">
      <c r="A36" s="12"/>
      <c r="B36" s="10"/>
      <c r="C36" s="10"/>
      <c r="D36" s="91"/>
      <c r="E36" s="144"/>
      <c r="F36" s="120"/>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row>
    <row r="37" spans="1:6" ht="16.5">
      <c r="A37" s="12" t="s">
        <v>160</v>
      </c>
      <c r="B37" s="10"/>
      <c r="C37" s="10"/>
      <c r="D37" s="77"/>
      <c r="E37" s="145"/>
      <c r="F37" s="122"/>
    </row>
    <row r="38" spans="1:6" ht="16.5">
      <c r="A38" s="10" t="s">
        <v>25</v>
      </c>
      <c r="B38" s="10"/>
      <c r="C38" s="10"/>
      <c r="D38" s="77"/>
      <c r="E38" s="146">
        <f>'EQ'!D20</f>
        <v>120874</v>
      </c>
      <c r="F38" s="117">
        <v>115118</v>
      </c>
    </row>
    <row r="39" spans="1:6" ht="16.5">
      <c r="A39" s="10" t="s">
        <v>26</v>
      </c>
      <c r="B39" s="10"/>
      <c r="C39" s="10"/>
      <c r="D39" s="77"/>
      <c r="E39" s="146">
        <f>'EQ'!H20</f>
        <v>4764</v>
      </c>
      <c r="F39" s="118">
        <v>4926</v>
      </c>
    </row>
    <row r="40" spans="1:6" ht="16.5">
      <c r="A40" s="10" t="s">
        <v>161</v>
      </c>
      <c r="B40" s="10"/>
      <c r="C40" s="10"/>
      <c r="D40" s="77"/>
      <c r="E40" s="146">
        <v>60426</v>
      </c>
      <c r="F40" s="123">
        <v>71185</v>
      </c>
    </row>
    <row r="41" spans="1:6" ht="16.5">
      <c r="A41" s="12" t="s">
        <v>162</v>
      </c>
      <c r="B41" s="10"/>
      <c r="C41" s="10"/>
      <c r="D41" s="77"/>
      <c r="E41" s="119">
        <f>SUM(E38:E40)</f>
        <v>186064</v>
      </c>
      <c r="F41" s="119">
        <f>SUM(F38:F40)</f>
        <v>191229</v>
      </c>
    </row>
    <row r="42" spans="1:6" ht="16.5">
      <c r="A42" s="10"/>
      <c r="B42" s="10"/>
      <c r="C42" s="10"/>
      <c r="D42" s="77"/>
      <c r="E42" s="144"/>
      <c r="F42" s="120"/>
    </row>
    <row r="43" spans="1:6" ht="16.5">
      <c r="A43" s="12" t="s">
        <v>163</v>
      </c>
      <c r="B43" s="10"/>
      <c r="C43" s="10"/>
      <c r="D43" s="77"/>
      <c r="E43" s="144"/>
      <c r="F43" s="120"/>
    </row>
    <row r="44" spans="1:6" ht="16.5">
      <c r="A44" s="10" t="s">
        <v>20</v>
      </c>
      <c r="B44" s="10"/>
      <c r="C44" s="10"/>
      <c r="D44" s="86"/>
      <c r="E44" s="117">
        <v>467</v>
      </c>
      <c r="F44" s="117">
        <v>663</v>
      </c>
    </row>
    <row r="45" spans="1:6" ht="16.5">
      <c r="A45" s="10" t="s">
        <v>21</v>
      </c>
      <c r="B45" s="10"/>
      <c r="C45" s="10"/>
      <c r="D45" s="77"/>
      <c r="E45" s="118">
        <v>1091</v>
      </c>
      <c r="F45" s="118">
        <v>37</v>
      </c>
    </row>
    <row r="46" spans="1:8" ht="16.5">
      <c r="A46" s="10" t="s">
        <v>23</v>
      </c>
      <c r="B46" s="10"/>
      <c r="C46" s="10"/>
      <c r="D46" s="86"/>
      <c r="E46" s="123">
        <v>9931</v>
      </c>
      <c r="F46" s="123">
        <v>12160</v>
      </c>
      <c r="H46" s="83"/>
    </row>
    <row r="47" spans="1:6" ht="16.5">
      <c r="A47" s="12" t="s">
        <v>164</v>
      </c>
      <c r="B47" s="10"/>
      <c r="C47" s="10"/>
      <c r="D47" s="77"/>
      <c r="E47" s="119">
        <f>SUM(E44:E46)</f>
        <v>11489</v>
      </c>
      <c r="F47" s="119">
        <f>SUM(F44:F46)</f>
        <v>12860</v>
      </c>
    </row>
    <row r="48" spans="1:6" ht="16.5">
      <c r="A48" s="10"/>
      <c r="B48" s="10"/>
      <c r="C48" s="10"/>
      <c r="D48" s="77"/>
      <c r="E48" s="144"/>
      <c r="F48" s="120"/>
    </row>
    <row r="49" spans="1:64" ht="16.5">
      <c r="A49" s="12" t="s">
        <v>165</v>
      </c>
      <c r="B49" s="12"/>
      <c r="C49" s="10"/>
      <c r="D49" s="77"/>
      <c r="E49" s="145"/>
      <c r="F49" s="122"/>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row>
    <row r="50" spans="1:64" ht="16.5">
      <c r="A50" s="10" t="s">
        <v>166</v>
      </c>
      <c r="B50" s="10"/>
      <c r="C50" s="10"/>
      <c r="D50" s="77"/>
      <c r="E50" s="118">
        <v>4416</v>
      </c>
      <c r="F50" s="118">
        <v>2516</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row>
    <row r="51" spans="1:6" ht="16.5">
      <c r="A51" s="10" t="s">
        <v>20</v>
      </c>
      <c r="B51" s="10"/>
      <c r="C51" s="10"/>
      <c r="D51" s="86"/>
      <c r="E51" s="118">
        <v>196</v>
      </c>
      <c r="F51" s="118">
        <v>305</v>
      </c>
    </row>
    <row r="52" spans="1:6" ht="16.5">
      <c r="A52" s="10" t="s">
        <v>21</v>
      </c>
      <c r="B52" s="10"/>
      <c r="C52" s="10"/>
      <c r="D52" s="77"/>
      <c r="E52" s="118">
        <v>17994</v>
      </c>
      <c r="F52" s="118">
        <v>9105</v>
      </c>
    </row>
    <row r="53" spans="1:6" ht="16.5">
      <c r="A53" s="10" t="s">
        <v>22</v>
      </c>
      <c r="B53" s="10"/>
      <c r="C53" s="10"/>
      <c r="D53" s="86"/>
      <c r="E53" s="118">
        <v>593</v>
      </c>
      <c r="F53" s="118">
        <v>1474</v>
      </c>
    </row>
    <row r="54" spans="1:6" ht="16.5">
      <c r="A54" s="10" t="s">
        <v>167</v>
      </c>
      <c r="B54" s="10"/>
      <c r="C54" s="10"/>
      <c r="D54" s="86"/>
      <c r="E54" s="118">
        <v>675</v>
      </c>
      <c r="F54" s="118">
        <v>1290</v>
      </c>
    </row>
    <row r="55" spans="1:6" ht="16.5">
      <c r="A55" s="12" t="s">
        <v>168</v>
      </c>
      <c r="B55" s="10"/>
      <c r="C55" s="10"/>
      <c r="D55" s="77"/>
      <c r="E55" s="119">
        <f>SUM(E50:E54)</f>
        <v>23874</v>
      </c>
      <c r="F55" s="119">
        <f>SUM(F50:F54)</f>
        <v>14690</v>
      </c>
    </row>
    <row r="56" spans="1:6" ht="16.5">
      <c r="A56" s="12" t="s">
        <v>169</v>
      </c>
      <c r="B56" s="10"/>
      <c r="C56" s="10"/>
      <c r="D56" s="77"/>
      <c r="E56" s="120">
        <f>E47+E55</f>
        <v>35363</v>
      </c>
      <c r="F56" s="120">
        <f>F47+F55</f>
        <v>27550</v>
      </c>
    </row>
    <row r="57" spans="1:6" ht="17.25" thickBot="1">
      <c r="A57" s="12" t="s">
        <v>170</v>
      </c>
      <c r="B57" s="10"/>
      <c r="C57" s="10"/>
      <c r="D57" s="77"/>
      <c r="E57" s="124">
        <f>E41+E56</f>
        <v>221427</v>
      </c>
      <c r="F57" s="124">
        <f>F41+F56</f>
        <v>218779</v>
      </c>
    </row>
    <row r="58" spans="1:6" ht="17.25" customHeight="1" thickTop="1">
      <c r="A58" s="77"/>
      <c r="B58" s="77"/>
      <c r="C58" s="77"/>
      <c r="D58" s="77"/>
      <c r="E58" s="57"/>
      <c r="F58" s="78"/>
    </row>
    <row r="59" spans="1:6" ht="16.5">
      <c r="A59" s="10"/>
      <c r="B59" s="10"/>
      <c r="C59" s="10"/>
      <c r="D59" s="77"/>
      <c r="E59" s="143"/>
      <c r="F59" s="1"/>
    </row>
    <row r="60" spans="1:6" ht="17.25" thickBot="1">
      <c r="A60" s="12" t="s">
        <v>242</v>
      </c>
      <c r="B60" s="12"/>
      <c r="C60" s="10"/>
      <c r="D60" s="77"/>
      <c r="E60" s="125">
        <f>E41/(E38/0.5)</f>
        <v>0.7696609692737892</v>
      </c>
      <c r="F60" s="125">
        <f>F41/(E38/0.5)</f>
        <v>0.7910261925641577</v>
      </c>
    </row>
    <row r="61" spans="1:6" ht="17.25" thickTop="1">
      <c r="A61" s="10"/>
      <c r="B61" s="10"/>
      <c r="C61" s="10"/>
      <c r="D61" s="10"/>
      <c r="E61" s="77"/>
      <c r="F61" s="13"/>
    </row>
    <row r="62" spans="1:6" ht="16.5">
      <c r="A62" s="149" t="s">
        <v>266</v>
      </c>
      <c r="B62" s="149"/>
      <c r="C62" s="149"/>
      <c r="D62" s="149"/>
      <c r="E62" s="77"/>
      <c r="F62" s="13"/>
    </row>
    <row r="63" spans="1:6" ht="16.5">
      <c r="A63" s="10"/>
      <c r="B63" s="10"/>
      <c r="C63" s="10"/>
      <c r="D63" s="10"/>
      <c r="E63" s="77"/>
      <c r="F63" s="13"/>
    </row>
    <row r="64" spans="1:6" ht="16.5" customHeight="1">
      <c r="A64" s="77"/>
      <c r="B64" s="77"/>
      <c r="C64" s="77"/>
      <c r="D64" s="77"/>
      <c r="E64" s="86"/>
      <c r="F64" s="77"/>
    </row>
    <row r="65" spans="1:6" ht="16.5" customHeight="1">
      <c r="A65" s="192" t="s">
        <v>27</v>
      </c>
      <c r="B65" s="193"/>
      <c r="C65" s="193"/>
      <c r="D65" s="193"/>
      <c r="E65" s="193"/>
      <c r="F65" s="193"/>
    </row>
    <row r="66" spans="1:6" ht="16.5" customHeight="1">
      <c r="A66" s="193"/>
      <c r="B66" s="193"/>
      <c r="C66" s="193"/>
      <c r="D66" s="193"/>
      <c r="E66" s="193"/>
      <c r="F66" s="193"/>
    </row>
  </sheetData>
  <mergeCells count="6">
    <mergeCell ref="A7:F7"/>
    <mergeCell ref="A65:F66"/>
    <mergeCell ref="A1:F1"/>
    <mergeCell ref="A2:F2"/>
    <mergeCell ref="A3:F3"/>
    <mergeCell ref="A6:F6"/>
  </mergeCells>
  <printOptions/>
  <pageMargins left="0.75" right="0.75" top="1" bottom="1" header="0.5" footer="0.5"/>
  <pageSetup cellComments="asDisplayed"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L55"/>
  <sheetViews>
    <sheetView zoomScale="75" zoomScaleNormal="75" workbookViewId="0" topLeftCell="A1">
      <selection activeCell="A1" sqref="A1:I1"/>
    </sheetView>
  </sheetViews>
  <sheetFormatPr defaultColWidth="9.140625" defaultRowHeight="12.75"/>
  <cols>
    <col min="1" max="1" width="5.8515625" style="83" customWidth="1"/>
    <col min="2" max="2" width="9.140625" style="83" customWidth="1"/>
    <col min="3" max="3" width="16.7109375" style="83" customWidth="1"/>
    <col min="4" max="4" width="29.57421875" style="83" customWidth="1"/>
    <col min="5" max="6" width="18.28125" style="83" customWidth="1"/>
    <col min="7" max="7" width="2.7109375" style="83" customWidth="1"/>
    <col min="8" max="9" width="18.28125" style="83" customWidth="1"/>
    <col min="10" max="10" width="16.140625" style="83" customWidth="1"/>
    <col min="11" max="16384" width="9.140625" style="83" customWidth="1"/>
  </cols>
  <sheetData>
    <row r="1" spans="1:9" ht="16.5">
      <c r="A1" s="196" t="s">
        <v>8</v>
      </c>
      <c r="B1" s="196"/>
      <c r="C1" s="196"/>
      <c r="D1" s="196"/>
      <c r="E1" s="196"/>
      <c r="F1" s="196"/>
      <c r="G1" s="196"/>
      <c r="H1" s="196"/>
      <c r="I1" s="196"/>
    </row>
    <row r="2" spans="1:9" ht="16.5">
      <c r="A2" s="197" t="s">
        <v>9</v>
      </c>
      <c r="B2" s="197"/>
      <c r="C2" s="197"/>
      <c r="D2" s="197"/>
      <c r="E2" s="197"/>
      <c r="F2" s="197"/>
      <c r="G2" s="197"/>
      <c r="H2" s="197"/>
      <c r="I2" s="197"/>
    </row>
    <row r="3" spans="1:9" ht="16.5">
      <c r="A3" s="198" t="s">
        <v>10</v>
      </c>
      <c r="B3" s="198"/>
      <c r="C3" s="198"/>
      <c r="D3" s="198"/>
      <c r="E3" s="198"/>
      <c r="F3" s="198"/>
      <c r="G3" s="198"/>
      <c r="H3" s="198"/>
      <c r="I3" s="198"/>
    </row>
    <row r="4" spans="1:10" ht="16.5">
      <c r="A4" s="126"/>
      <c r="B4" s="126"/>
      <c r="C4" s="126"/>
      <c r="D4" s="126"/>
      <c r="E4" s="126"/>
      <c r="F4" s="126"/>
      <c r="G4" s="126"/>
      <c r="H4" s="126"/>
      <c r="I4" s="126"/>
      <c r="J4" s="126"/>
    </row>
    <row r="5" spans="1:10" ht="16.5">
      <c r="A5" s="126"/>
      <c r="B5" s="126"/>
      <c r="C5" s="126"/>
      <c r="D5" s="126"/>
      <c r="E5" s="126"/>
      <c r="F5" s="126"/>
      <c r="G5" s="126"/>
      <c r="H5" s="126"/>
      <c r="I5" s="126"/>
      <c r="J5" s="126"/>
    </row>
    <row r="6" spans="1:9" ht="16.5">
      <c r="A6" s="196" t="s">
        <v>28</v>
      </c>
      <c r="B6" s="196"/>
      <c r="C6" s="196"/>
      <c r="D6" s="196"/>
      <c r="E6" s="196"/>
      <c r="F6" s="196"/>
      <c r="G6" s="196"/>
      <c r="H6" s="196"/>
      <c r="I6" s="196"/>
    </row>
    <row r="7" spans="1:9" ht="16.5">
      <c r="A7" s="196" t="s">
        <v>246</v>
      </c>
      <c r="B7" s="196"/>
      <c r="C7" s="196"/>
      <c r="D7" s="196"/>
      <c r="E7" s="196"/>
      <c r="F7" s="196"/>
      <c r="G7" s="196"/>
      <c r="H7" s="196"/>
      <c r="I7" s="196"/>
    </row>
    <row r="8" spans="1:10" ht="16.5">
      <c r="A8" s="14"/>
      <c r="B8" s="14"/>
      <c r="C8" s="14"/>
      <c r="D8" s="14"/>
      <c r="E8" s="15"/>
      <c r="F8" s="15"/>
      <c r="G8" s="15"/>
      <c r="H8" s="15"/>
      <c r="I8" s="15"/>
      <c r="J8" s="16"/>
    </row>
    <row r="9" spans="1:10" ht="16.5">
      <c r="A9" s="14"/>
      <c r="B9" s="14"/>
      <c r="C9" s="14"/>
      <c r="D9" s="14"/>
      <c r="E9" s="15"/>
      <c r="F9" s="15"/>
      <c r="G9" s="15"/>
      <c r="H9" s="15"/>
      <c r="I9" s="15"/>
      <c r="J9" s="16"/>
    </row>
    <row r="10" spans="1:10" ht="16.5">
      <c r="A10" s="14"/>
      <c r="B10" s="14"/>
      <c r="C10" s="14"/>
      <c r="D10" s="14"/>
      <c r="E10" s="196" t="s">
        <v>29</v>
      </c>
      <c r="F10" s="196"/>
      <c r="G10" s="15"/>
      <c r="H10" s="196" t="s">
        <v>30</v>
      </c>
      <c r="I10" s="196"/>
      <c r="J10" s="16"/>
    </row>
    <row r="11" spans="1:9" ht="16.5">
      <c r="A11" s="15"/>
      <c r="B11" s="15"/>
      <c r="C11" s="86"/>
      <c r="D11" s="86"/>
      <c r="E11" s="81" t="s">
        <v>31</v>
      </c>
      <c r="F11" s="81" t="s">
        <v>32</v>
      </c>
      <c r="G11" s="81"/>
      <c r="H11" s="81" t="s">
        <v>31</v>
      </c>
      <c r="I11" s="81" t="s">
        <v>32</v>
      </c>
    </row>
    <row r="12" spans="1:9" ht="16.5">
      <c r="A12" s="15"/>
      <c r="B12" s="15"/>
      <c r="C12" s="86"/>
      <c r="D12" s="86"/>
      <c r="E12" s="81" t="s">
        <v>33</v>
      </c>
      <c r="F12" s="81" t="s">
        <v>34</v>
      </c>
      <c r="G12" s="81"/>
      <c r="H12" s="81" t="s">
        <v>33</v>
      </c>
      <c r="I12" s="81" t="s">
        <v>34</v>
      </c>
    </row>
    <row r="13" spans="1:9" ht="16.5">
      <c r="A13" s="18" t="s">
        <v>35</v>
      </c>
      <c r="B13" s="18"/>
      <c r="C13" s="86"/>
      <c r="D13" s="86"/>
      <c r="E13" s="81" t="s">
        <v>36</v>
      </c>
      <c r="F13" s="81" t="s">
        <v>36</v>
      </c>
      <c r="G13" s="81"/>
      <c r="H13" s="81" t="s">
        <v>37</v>
      </c>
      <c r="I13" s="81" t="s">
        <v>38</v>
      </c>
    </row>
    <row r="14" spans="1:9" ht="16.5">
      <c r="A14" s="18"/>
      <c r="B14" s="18"/>
      <c r="C14" s="86"/>
      <c r="D14" s="86"/>
      <c r="E14" s="81" t="s">
        <v>245</v>
      </c>
      <c r="F14" s="81" t="s">
        <v>186</v>
      </c>
      <c r="G14" s="82"/>
      <c r="H14" s="81" t="s">
        <v>245</v>
      </c>
      <c r="I14" s="81" t="s">
        <v>186</v>
      </c>
    </row>
    <row r="15" spans="1:9" ht="16.5">
      <c r="A15" s="19"/>
      <c r="B15" s="19"/>
      <c r="C15" s="86"/>
      <c r="D15" s="86"/>
      <c r="E15" s="82" t="s">
        <v>13</v>
      </c>
      <c r="F15" s="82" t="s">
        <v>13</v>
      </c>
      <c r="G15" s="82"/>
      <c r="H15" s="82" t="s">
        <v>13</v>
      </c>
      <c r="I15" s="82" t="s">
        <v>13</v>
      </c>
    </row>
    <row r="16" spans="1:9" ht="16.5">
      <c r="A16" s="19"/>
      <c r="B16" s="19"/>
      <c r="C16" s="86"/>
      <c r="D16" s="86"/>
      <c r="E16" s="82" t="s">
        <v>14</v>
      </c>
      <c r="F16" s="82" t="s">
        <v>14</v>
      </c>
      <c r="G16" s="82"/>
      <c r="H16" s="82" t="s">
        <v>14</v>
      </c>
      <c r="I16" s="82" t="s">
        <v>15</v>
      </c>
    </row>
    <row r="17" spans="1:10" s="63" customFormat="1" ht="16.5">
      <c r="A17" s="19"/>
      <c r="B17" s="19"/>
      <c r="E17" s="107"/>
      <c r="F17" s="107"/>
      <c r="G17" s="107"/>
      <c r="H17" s="107"/>
      <c r="I17" s="107"/>
      <c r="J17" s="83"/>
    </row>
    <row r="18" spans="1:11" ht="16.5">
      <c r="A18" s="15" t="s">
        <v>39</v>
      </c>
      <c r="B18" s="15"/>
      <c r="C18" s="86"/>
      <c r="D18" s="86"/>
      <c r="E18" s="15">
        <v>11386</v>
      </c>
      <c r="F18" s="15">
        <v>27413</v>
      </c>
      <c r="G18" s="15"/>
      <c r="H18" s="15">
        <v>92332</v>
      </c>
      <c r="I18" s="15">
        <v>122368</v>
      </c>
      <c r="K18" s="63"/>
    </row>
    <row r="19" spans="1:11" ht="16.5">
      <c r="A19" s="15"/>
      <c r="B19" s="15"/>
      <c r="C19" s="86"/>
      <c r="D19" s="86"/>
      <c r="E19" s="15"/>
      <c r="F19" s="15"/>
      <c r="G19" s="15"/>
      <c r="H19" s="15"/>
      <c r="I19" s="15"/>
      <c r="K19" s="63"/>
    </row>
    <row r="20" spans="1:11" ht="16.5">
      <c r="A20" s="108" t="s">
        <v>171</v>
      </c>
      <c r="B20" s="15"/>
      <c r="C20" s="86"/>
      <c r="D20" s="86"/>
      <c r="E20" s="15">
        <v>9</v>
      </c>
      <c r="F20" s="15">
        <v>6</v>
      </c>
      <c r="G20" s="15"/>
      <c r="H20" s="15">
        <v>17</v>
      </c>
      <c r="I20" s="15">
        <v>59</v>
      </c>
      <c r="K20" s="63"/>
    </row>
    <row r="21" spans="1:11" ht="16.5">
      <c r="A21" s="108" t="s">
        <v>172</v>
      </c>
      <c r="B21" s="15"/>
      <c r="C21" s="86"/>
      <c r="D21" s="86"/>
      <c r="E21" s="15">
        <v>133</v>
      </c>
      <c r="F21" s="15">
        <v>-2</v>
      </c>
      <c r="G21" s="15"/>
      <c r="H21" s="15">
        <v>526</v>
      </c>
      <c r="I21" s="15">
        <v>191</v>
      </c>
      <c r="K21" s="63"/>
    </row>
    <row r="22" spans="1:11" ht="16.5">
      <c r="A22" s="16" t="s">
        <v>40</v>
      </c>
      <c r="B22" s="15"/>
      <c r="C22" s="86"/>
      <c r="D22" s="86"/>
      <c r="E22" s="15">
        <v>49</v>
      </c>
      <c r="F22" s="15">
        <v>-31</v>
      </c>
      <c r="G22" s="15"/>
      <c r="H22" s="15">
        <v>78</v>
      </c>
      <c r="I22" s="15">
        <v>19</v>
      </c>
      <c r="K22" s="63"/>
    </row>
    <row r="23" spans="1:11" ht="16.5">
      <c r="A23" s="16" t="s">
        <v>196</v>
      </c>
      <c r="B23" s="15"/>
      <c r="C23" s="86"/>
      <c r="D23" s="86"/>
      <c r="E23" s="15">
        <v>0</v>
      </c>
      <c r="F23" s="15">
        <v>0</v>
      </c>
      <c r="G23" s="15"/>
      <c r="H23" s="15">
        <v>-2</v>
      </c>
      <c r="I23" s="15">
        <v>0</v>
      </c>
      <c r="K23" s="63"/>
    </row>
    <row r="24" spans="1:11" ht="16.5">
      <c r="A24" s="15" t="s">
        <v>41</v>
      </c>
      <c r="B24" s="15"/>
      <c r="C24" s="86"/>
      <c r="D24" s="86"/>
      <c r="E24" s="15" t="s">
        <v>24</v>
      </c>
      <c r="F24" s="15"/>
      <c r="G24" s="15"/>
      <c r="H24" s="15" t="s">
        <v>24</v>
      </c>
      <c r="I24" s="15"/>
      <c r="K24" s="63"/>
    </row>
    <row r="25" spans="1:11" ht="16.5">
      <c r="A25" s="15" t="s">
        <v>42</v>
      </c>
      <c r="B25" s="15"/>
      <c r="C25" s="86"/>
      <c r="D25" s="86"/>
      <c r="E25" s="15">
        <v>2569</v>
      </c>
      <c r="F25" s="15">
        <v>7601</v>
      </c>
      <c r="G25" s="15"/>
      <c r="H25" s="15">
        <v>3872</v>
      </c>
      <c r="I25" s="15">
        <v>10050</v>
      </c>
      <c r="K25" s="63"/>
    </row>
    <row r="26" spans="1:11" ht="16.5">
      <c r="A26" s="15" t="s">
        <v>43</v>
      </c>
      <c r="B26" s="15"/>
      <c r="C26" s="86"/>
      <c r="D26" s="86"/>
      <c r="E26" s="15">
        <v>-12725</v>
      </c>
      <c r="F26" s="15">
        <v>-14396</v>
      </c>
      <c r="G26" s="15"/>
      <c r="H26" s="15">
        <v>-33330</v>
      </c>
      <c r="I26" s="15">
        <v>-26854</v>
      </c>
      <c r="K26" s="63"/>
    </row>
    <row r="27" spans="1:11" ht="16.5">
      <c r="A27" s="15" t="s">
        <v>44</v>
      </c>
      <c r="B27" s="15"/>
      <c r="C27" s="86"/>
      <c r="D27" s="86"/>
      <c r="E27" s="15">
        <v>-1878</v>
      </c>
      <c r="F27" s="15">
        <v>-8727</v>
      </c>
      <c r="G27" s="15"/>
      <c r="H27" s="15">
        <v>-33201</v>
      </c>
      <c r="I27" s="15">
        <v>-40118</v>
      </c>
      <c r="K27" s="63"/>
    </row>
    <row r="28" spans="1:11" ht="16.5">
      <c r="A28" s="15" t="s">
        <v>185</v>
      </c>
      <c r="B28" s="15"/>
      <c r="C28" s="86"/>
      <c r="D28" s="86"/>
      <c r="E28" s="15">
        <v>-285</v>
      </c>
      <c r="F28" s="15">
        <v>-1566</v>
      </c>
      <c r="G28" s="15"/>
      <c r="H28" s="15">
        <v>-4500</v>
      </c>
      <c r="I28" s="15">
        <v>-10657</v>
      </c>
      <c r="K28" s="63"/>
    </row>
    <row r="29" spans="1:11" ht="16.5">
      <c r="A29" s="108" t="s">
        <v>176</v>
      </c>
      <c r="B29" s="15"/>
      <c r="C29" s="86"/>
      <c r="D29" s="86"/>
      <c r="E29" s="15">
        <v>-1938</v>
      </c>
      <c r="F29" s="15">
        <v>-1683</v>
      </c>
      <c r="G29" s="15"/>
      <c r="H29" s="15">
        <v>-7878</v>
      </c>
      <c r="I29" s="15">
        <v>-7174</v>
      </c>
      <c r="K29" s="63"/>
    </row>
    <row r="30" spans="1:11" ht="16.5">
      <c r="A30" s="15" t="s">
        <v>45</v>
      </c>
      <c r="B30" s="15"/>
      <c r="C30" s="86"/>
      <c r="D30" s="86"/>
      <c r="E30" s="15">
        <v>-872</v>
      </c>
      <c r="F30" s="15">
        <v>-860</v>
      </c>
      <c r="G30" s="15"/>
      <c r="H30" s="15">
        <v>-3487</v>
      </c>
      <c r="I30" s="15">
        <v>-3453</v>
      </c>
      <c r="K30" s="63"/>
    </row>
    <row r="31" spans="1:11" ht="16.5">
      <c r="A31" s="15" t="s">
        <v>173</v>
      </c>
      <c r="B31" s="15"/>
      <c r="C31" s="86"/>
      <c r="D31" s="86"/>
      <c r="E31" s="15">
        <v>-18</v>
      </c>
      <c r="F31" s="15">
        <v>-20</v>
      </c>
      <c r="G31" s="15"/>
      <c r="H31" s="15">
        <v>-73</v>
      </c>
      <c r="I31" s="15">
        <v>-73</v>
      </c>
      <c r="K31" s="63"/>
    </row>
    <row r="32" spans="1:11" ht="16.5">
      <c r="A32" s="15" t="s">
        <v>46</v>
      </c>
      <c r="B32" s="15"/>
      <c r="C32" s="86"/>
      <c r="D32" s="86"/>
      <c r="E32" s="15">
        <v>-278</v>
      </c>
      <c r="F32" s="15">
        <v>0</v>
      </c>
      <c r="G32" s="15"/>
      <c r="H32" s="15">
        <v>-1587</v>
      </c>
      <c r="I32" s="15">
        <v>-6850</v>
      </c>
      <c r="K32" s="63"/>
    </row>
    <row r="33" spans="1:11" ht="16.5">
      <c r="A33" s="15" t="s">
        <v>47</v>
      </c>
      <c r="B33" s="15"/>
      <c r="C33" s="86"/>
      <c r="D33" s="86"/>
      <c r="E33" s="103">
        <v>-4233</v>
      </c>
      <c r="F33" s="103">
        <v>-4038</v>
      </c>
      <c r="G33" s="103"/>
      <c r="H33" s="103">
        <v>-17995</v>
      </c>
      <c r="I33" s="103">
        <v>-18026</v>
      </c>
      <c r="K33" s="63"/>
    </row>
    <row r="34" spans="1:11" ht="16.5">
      <c r="A34" s="15" t="s">
        <v>236</v>
      </c>
      <c r="B34" s="15"/>
      <c r="C34" s="86"/>
      <c r="D34" s="86"/>
      <c r="E34" s="20">
        <f>SUM(E18:E33)</f>
        <v>-8081</v>
      </c>
      <c r="F34" s="20">
        <f>SUM(F18:F33)</f>
        <v>3697</v>
      </c>
      <c r="G34" s="20"/>
      <c r="H34" s="20">
        <f>SUM(H18:H33)</f>
        <v>-5228</v>
      </c>
      <c r="I34" s="20">
        <f>SUM(I18:I33)</f>
        <v>19482</v>
      </c>
      <c r="K34" s="63"/>
    </row>
    <row r="35" spans="1:11" ht="16.5">
      <c r="A35" s="15" t="s">
        <v>48</v>
      </c>
      <c r="B35" s="15"/>
      <c r="C35" s="86"/>
      <c r="D35" s="86"/>
      <c r="E35" s="103">
        <v>-302</v>
      </c>
      <c r="F35" s="103">
        <v>-172</v>
      </c>
      <c r="G35" s="103"/>
      <c r="H35" s="103">
        <v>-1108</v>
      </c>
      <c r="I35" s="103">
        <v>-459</v>
      </c>
      <c r="K35" s="63"/>
    </row>
    <row r="36" spans="1:11" ht="16.5">
      <c r="A36" s="15" t="s">
        <v>237</v>
      </c>
      <c r="B36" s="15"/>
      <c r="C36" s="86"/>
      <c r="D36" s="86"/>
      <c r="E36" s="15">
        <f>SUM(E34:E35)</f>
        <v>-8383</v>
      </c>
      <c r="F36" s="15">
        <f>SUM(F34:F35)</f>
        <v>3525</v>
      </c>
      <c r="G36" s="15"/>
      <c r="H36" s="15">
        <f>SUM(H34:H35)</f>
        <v>-6336</v>
      </c>
      <c r="I36" s="15">
        <f>SUM(I34:I35)</f>
        <v>19023</v>
      </c>
      <c r="K36" s="63"/>
    </row>
    <row r="37" spans="1:11" ht="16.5">
      <c r="A37" s="127" t="s">
        <v>188</v>
      </c>
      <c r="B37" s="15"/>
      <c r="C37" s="86"/>
      <c r="D37" s="86"/>
      <c r="E37" s="103">
        <v>2154</v>
      </c>
      <c r="F37" s="103">
        <f>46-432</f>
        <v>-386</v>
      </c>
      <c r="G37" s="103"/>
      <c r="H37" s="103">
        <v>1333</v>
      </c>
      <c r="I37" s="103">
        <v>-3549</v>
      </c>
      <c r="K37" s="63"/>
    </row>
    <row r="38" spans="1:12" s="63" customFormat="1" ht="16.5">
      <c r="A38" s="15" t="s">
        <v>238</v>
      </c>
      <c r="B38" s="15"/>
      <c r="E38" s="104"/>
      <c r="F38" s="104"/>
      <c r="G38" s="104"/>
      <c r="H38" s="104"/>
      <c r="I38" s="104"/>
      <c r="J38" s="83"/>
      <c r="L38" s="83"/>
    </row>
    <row r="39" spans="1:12" s="63" customFormat="1" ht="17.25" thickBot="1">
      <c r="A39" s="150" t="s">
        <v>181</v>
      </c>
      <c r="B39" s="15"/>
      <c r="E39" s="105">
        <f>SUM(E36:E37)</f>
        <v>-6229</v>
      </c>
      <c r="F39" s="105">
        <f>SUM(F36:F37)</f>
        <v>3139</v>
      </c>
      <c r="G39" s="105"/>
      <c r="H39" s="105">
        <f>SUM(H36:H37)</f>
        <v>-5003</v>
      </c>
      <c r="I39" s="105">
        <f>SUM(I36:I37)</f>
        <v>15474</v>
      </c>
      <c r="J39" s="83"/>
      <c r="L39" s="83"/>
    </row>
    <row r="40" spans="1:11" ht="17.25" thickTop="1">
      <c r="A40" s="14"/>
      <c r="B40" s="14"/>
      <c r="C40" s="86"/>
      <c r="D40" s="86"/>
      <c r="E40" s="14"/>
      <c r="F40" s="20"/>
      <c r="G40" s="20"/>
      <c r="H40" s="20"/>
      <c r="I40" s="20"/>
      <c r="K40" s="63"/>
    </row>
    <row r="41" spans="1:11" ht="16.5">
      <c r="A41" s="20"/>
      <c r="B41" s="20"/>
      <c r="C41" s="86"/>
      <c r="D41" s="86"/>
      <c r="E41" s="20"/>
      <c r="F41" s="20"/>
      <c r="G41" s="20"/>
      <c r="H41" s="20"/>
      <c r="I41" s="20"/>
      <c r="K41" s="63"/>
    </row>
    <row r="42" spans="1:9" ht="16.5">
      <c r="A42" s="20" t="s">
        <v>243</v>
      </c>
      <c r="B42" s="20"/>
      <c r="C42" s="86"/>
      <c r="D42" s="86"/>
      <c r="E42" s="20"/>
      <c r="F42" s="20"/>
      <c r="G42" s="20"/>
      <c r="H42" s="20"/>
      <c r="I42" s="20"/>
    </row>
    <row r="43" spans="1:9" ht="16.5">
      <c r="A43" s="20" t="s">
        <v>267</v>
      </c>
      <c r="B43" s="20"/>
      <c r="C43" s="86"/>
      <c r="D43" s="86"/>
      <c r="E43" s="106">
        <f>+E39/241748*100</f>
        <v>-2.576650065357314</v>
      </c>
      <c r="F43" s="106">
        <f>+F39/241748*100</f>
        <v>1.2984595529228784</v>
      </c>
      <c r="G43" s="106"/>
      <c r="H43" s="106">
        <f>+H39/241748*100</f>
        <v>-2.069510399258732</v>
      </c>
      <c r="I43" s="106">
        <f>+I39/241748*100</f>
        <v>6.400880255472641</v>
      </c>
    </row>
    <row r="44" spans="1:9" ht="17.25" thickBot="1">
      <c r="A44" s="20" t="s">
        <v>268</v>
      </c>
      <c r="B44" s="20"/>
      <c r="C44" s="86"/>
      <c r="D44" s="86"/>
      <c r="E44" s="84">
        <v>0</v>
      </c>
      <c r="F44" s="84">
        <v>0</v>
      </c>
      <c r="G44" s="84"/>
      <c r="H44" s="84">
        <v>0</v>
      </c>
      <c r="I44" s="84">
        <v>0</v>
      </c>
    </row>
    <row r="45" spans="1:10" ht="17.25" thickTop="1">
      <c r="A45" s="20"/>
      <c r="B45" s="20"/>
      <c r="C45" s="86"/>
      <c r="D45" s="20"/>
      <c r="E45" s="20"/>
      <c r="F45" s="20"/>
      <c r="G45" s="20"/>
      <c r="H45" s="20"/>
      <c r="I45" s="86"/>
      <c r="J45" s="21"/>
    </row>
    <row r="46" spans="1:10" ht="16.5">
      <c r="A46" s="149" t="s">
        <v>266</v>
      </c>
      <c r="B46" s="149"/>
      <c r="C46" s="149"/>
      <c r="D46" s="149"/>
      <c r="E46" s="77"/>
      <c r="F46" s="20"/>
      <c r="G46" s="20"/>
      <c r="H46" s="20"/>
      <c r="I46" s="86"/>
      <c r="J46" s="21"/>
    </row>
    <row r="47" spans="1:10" ht="16.5">
      <c r="A47" s="20"/>
      <c r="B47" s="20"/>
      <c r="C47" s="86"/>
      <c r="D47" s="20"/>
      <c r="E47" s="20"/>
      <c r="F47" s="20"/>
      <c r="G47" s="20"/>
      <c r="H47" s="20"/>
      <c r="I47" s="86"/>
      <c r="J47" s="21"/>
    </row>
    <row r="48" spans="1:10" ht="16.5" customHeight="1">
      <c r="A48" s="20"/>
      <c r="B48" s="20"/>
      <c r="C48" s="20"/>
      <c r="D48" s="20"/>
      <c r="E48" s="20"/>
      <c r="F48" s="20"/>
      <c r="G48" s="20"/>
      <c r="H48" s="20"/>
      <c r="I48" s="20"/>
      <c r="J48" s="21"/>
    </row>
    <row r="49" spans="1:9" ht="16.5" customHeight="1">
      <c r="A49" s="199" t="s">
        <v>49</v>
      </c>
      <c r="B49" s="199"/>
      <c r="C49" s="199"/>
      <c r="D49" s="199"/>
      <c r="E49" s="199"/>
      <c r="F49" s="199"/>
      <c r="G49" s="199"/>
      <c r="H49" s="199"/>
      <c r="I49" s="199"/>
    </row>
    <row r="50" spans="1:9" ht="16.5" customHeight="1">
      <c r="A50" s="151"/>
      <c r="B50" s="151"/>
      <c r="C50" s="151"/>
      <c r="D50" s="151"/>
      <c r="E50" s="151"/>
      <c r="F50" s="151"/>
      <c r="G50" s="151"/>
      <c r="H50" s="151"/>
      <c r="I50" s="151"/>
    </row>
    <row r="51" spans="1:10" ht="16.5">
      <c r="A51" s="21"/>
      <c r="B51" s="21"/>
      <c r="C51" s="21"/>
      <c r="D51" s="21"/>
      <c r="E51" s="21"/>
      <c r="F51" s="21"/>
      <c r="G51" s="21"/>
      <c r="H51" s="21"/>
      <c r="I51" s="21"/>
      <c r="J51" s="21"/>
    </row>
    <row r="52" spans="1:10" ht="16.5">
      <c r="A52" s="21"/>
      <c r="B52" s="21"/>
      <c r="C52" s="21"/>
      <c r="D52" s="21"/>
      <c r="E52" s="21"/>
      <c r="F52" s="21"/>
      <c r="G52" s="21"/>
      <c r="H52" s="21"/>
      <c r="I52" s="21"/>
      <c r="J52" s="21"/>
    </row>
    <row r="53" spans="1:10" ht="16.5">
      <c r="A53" s="21"/>
      <c r="B53" s="21"/>
      <c r="C53" s="21"/>
      <c r="D53" s="21"/>
      <c r="E53" s="21"/>
      <c r="F53" s="21"/>
      <c r="G53" s="21"/>
      <c r="H53" s="21"/>
      <c r="I53" s="21"/>
      <c r="J53" s="21"/>
    </row>
    <row r="54" spans="1:10" ht="16.5">
      <c r="A54" s="21"/>
      <c r="B54" s="21"/>
      <c r="C54" s="21"/>
      <c r="D54" s="21"/>
      <c r="E54" s="21"/>
      <c r="F54" s="21"/>
      <c r="G54" s="21"/>
      <c r="H54" s="21"/>
      <c r="I54" s="21"/>
      <c r="J54" s="21"/>
    </row>
    <row r="55" spans="1:10" ht="16.5">
      <c r="A55" s="21"/>
      <c r="B55" s="21"/>
      <c r="C55" s="21"/>
      <c r="D55" s="21"/>
      <c r="E55" s="21"/>
      <c r="F55" s="21"/>
      <c r="G55" s="21"/>
      <c r="H55" s="21"/>
      <c r="I55" s="21"/>
      <c r="J55" s="21"/>
    </row>
  </sheetData>
  <mergeCells count="8">
    <mergeCell ref="A49:I49"/>
    <mergeCell ref="A7:I7"/>
    <mergeCell ref="E10:F10"/>
    <mergeCell ref="H10:I10"/>
    <mergeCell ref="A1:I1"/>
    <mergeCell ref="A2:I2"/>
    <mergeCell ref="A3:I3"/>
    <mergeCell ref="A6:I6"/>
  </mergeCells>
  <printOptions/>
  <pageMargins left="0.75" right="0.75" top="1" bottom="1" header="0.5" footer="0.5"/>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O32"/>
  <sheetViews>
    <sheetView zoomScale="75" zoomScaleNormal="75" workbookViewId="0" topLeftCell="A1">
      <selection activeCell="A1" sqref="A1:J1"/>
    </sheetView>
  </sheetViews>
  <sheetFormatPr defaultColWidth="9.140625" defaultRowHeight="12.75"/>
  <cols>
    <col min="1" max="1" width="5.8515625" style="56" customWidth="1"/>
    <col min="2" max="2" width="1.57421875" style="56" customWidth="1"/>
    <col min="3" max="3" width="53.00390625" style="56" customWidth="1"/>
    <col min="4" max="4" width="14.140625" style="56" customWidth="1"/>
    <col min="5" max="5" width="5.7109375" style="56" customWidth="1"/>
    <col min="6" max="6" width="18.8515625" style="56" customWidth="1"/>
    <col min="7" max="7" width="5.7109375" style="56" customWidth="1"/>
    <col min="8" max="8" width="12.140625" style="56" customWidth="1"/>
    <col min="9" max="9" width="5.7109375" style="56" customWidth="1"/>
    <col min="10" max="10" width="13.00390625" style="56" customWidth="1"/>
    <col min="11" max="11" width="6.00390625" style="56" customWidth="1"/>
    <col min="12" max="12" width="10.00390625" style="56" bestFit="1" customWidth="1"/>
    <col min="13" max="16384" width="9.140625" style="56" customWidth="1"/>
  </cols>
  <sheetData>
    <row r="1" spans="1:12" ht="16.5">
      <c r="A1" s="191" t="s">
        <v>8</v>
      </c>
      <c r="B1" s="191"/>
      <c r="C1" s="191"/>
      <c r="D1" s="191"/>
      <c r="E1" s="191"/>
      <c r="F1" s="191"/>
      <c r="G1" s="191"/>
      <c r="H1" s="191"/>
      <c r="I1" s="191"/>
      <c r="J1" s="191"/>
      <c r="K1" s="23"/>
      <c r="L1" s="23"/>
    </row>
    <row r="2" spans="1:12" ht="16.5">
      <c r="A2" s="194" t="s">
        <v>9</v>
      </c>
      <c r="B2" s="194"/>
      <c r="C2" s="194"/>
      <c r="D2" s="194"/>
      <c r="E2" s="194"/>
      <c r="F2" s="194"/>
      <c r="G2" s="194"/>
      <c r="H2" s="194"/>
      <c r="I2" s="194"/>
      <c r="J2" s="194"/>
      <c r="K2" s="23"/>
      <c r="L2" s="23"/>
    </row>
    <row r="3" spans="1:12" ht="16.5" customHeight="1">
      <c r="A3" s="195" t="s">
        <v>10</v>
      </c>
      <c r="B3" s="195"/>
      <c r="C3" s="195"/>
      <c r="D3" s="195"/>
      <c r="E3" s="195"/>
      <c r="F3" s="195"/>
      <c r="G3" s="195"/>
      <c r="H3" s="195"/>
      <c r="I3" s="195"/>
      <c r="J3" s="195"/>
      <c r="K3" s="23"/>
      <c r="L3" s="23"/>
    </row>
    <row r="4" spans="1:12" ht="16.5">
      <c r="A4" s="55"/>
      <c r="B4" s="55"/>
      <c r="C4" s="55"/>
      <c r="D4" s="55"/>
      <c r="E4" s="55"/>
      <c r="F4" s="55"/>
      <c r="G4" s="55"/>
      <c r="H4" s="55"/>
      <c r="I4" s="55"/>
      <c r="J4" s="55"/>
      <c r="K4" s="23"/>
      <c r="L4" s="23"/>
    </row>
    <row r="5" spans="1:12" ht="16.5">
      <c r="A5" s="55"/>
      <c r="B5" s="55"/>
      <c r="C5" s="55"/>
      <c r="D5" s="55"/>
      <c r="E5" s="55"/>
      <c r="F5" s="55"/>
      <c r="G5" s="55"/>
      <c r="H5" s="55"/>
      <c r="I5" s="55"/>
      <c r="J5" s="55"/>
      <c r="K5" s="23"/>
      <c r="L5" s="23"/>
    </row>
    <row r="6" spans="1:12" ht="16.5">
      <c r="A6" s="191" t="s">
        <v>50</v>
      </c>
      <c r="B6" s="191"/>
      <c r="C6" s="191"/>
      <c r="D6" s="191"/>
      <c r="E6" s="191"/>
      <c r="F6" s="191"/>
      <c r="G6" s="191"/>
      <c r="H6" s="191"/>
      <c r="I6" s="191"/>
      <c r="J6" s="191"/>
      <c r="K6" s="23"/>
      <c r="L6" s="23"/>
    </row>
    <row r="7" spans="1:12" ht="16.5">
      <c r="A7" s="191" t="s">
        <v>246</v>
      </c>
      <c r="B7" s="191"/>
      <c r="C7" s="191"/>
      <c r="D7" s="191"/>
      <c r="E7" s="191"/>
      <c r="F7" s="191"/>
      <c r="G7" s="191"/>
      <c r="H7" s="191"/>
      <c r="I7" s="191"/>
      <c r="J7" s="191"/>
      <c r="K7" s="23"/>
      <c r="L7" s="23"/>
    </row>
    <row r="8" spans="1:15" ht="16.5">
      <c r="A8" s="5"/>
      <c r="B8" s="5"/>
      <c r="C8" s="5"/>
      <c r="D8" s="5"/>
      <c r="E8" s="5"/>
      <c r="F8" s="5"/>
      <c r="G8" s="5"/>
      <c r="H8" s="5"/>
      <c r="I8" s="5"/>
      <c r="J8" s="5"/>
      <c r="K8" s="4"/>
      <c r="L8" s="4"/>
      <c r="M8" s="4"/>
      <c r="N8" s="4"/>
      <c r="O8" s="4"/>
    </row>
    <row r="9" spans="1:12" ht="16.5">
      <c r="A9" s="23"/>
      <c r="B9" s="23"/>
      <c r="C9" s="52"/>
      <c r="D9" s="24"/>
      <c r="E9" s="24"/>
      <c r="F9" s="24"/>
      <c r="G9" s="23"/>
      <c r="H9" s="24"/>
      <c r="I9" s="23"/>
      <c r="J9" s="24"/>
      <c r="K9" s="23"/>
      <c r="L9" s="23"/>
    </row>
    <row r="10" spans="1:12" ht="16.5">
      <c r="A10" s="58"/>
      <c r="B10" s="58"/>
      <c r="C10" s="58"/>
      <c r="D10" s="22"/>
      <c r="E10" s="22"/>
      <c r="F10" s="200" t="s">
        <v>51</v>
      </c>
      <c r="G10" s="200"/>
      <c r="H10" s="200"/>
      <c r="I10" s="59"/>
      <c r="J10" s="22"/>
      <c r="K10" s="58"/>
      <c r="L10" s="60"/>
    </row>
    <row r="11" spans="1:11" ht="16.5">
      <c r="A11" s="22"/>
      <c r="B11" s="22"/>
      <c r="C11" s="22"/>
      <c r="D11" s="59" t="s">
        <v>52</v>
      </c>
      <c r="E11" s="59"/>
      <c r="F11" s="59"/>
      <c r="G11" s="59"/>
      <c r="H11" s="59" t="s">
        <v>52</v>
      </c>
      <c r="I11" s="59"/>
      <c r="J11" s="59"/>
      <c r="K11" s="22"/>
    </row>
    <row r="12" spans="1:11" ht="16.5">
      <c r="A12" s="22"/>
      <c r="B12" s="22"/>
      <c r="C12" s="22"/>
      <c r="D12" s="59" t="s">
        <v>53</v>
      </c>
      <c r="E12" s="59"/>
      <c r="F12" s="59" t="s">
        <v>178</v>
      </c>
      <c r="G12" s="59"/>
      <c r="H12" s="59" t="s">
        <v>54</v>
      </c>
      <c r="I12" s="59"/>
      <c r="J12" s="59" t="s">
        <v>55</v>
      </c>
      <c r="K12" s="22"/>
    </row>
    <row r="13" spans="1:11" ht="16.5">
      <c r="A13" s="22"/>
      <c r="B13" s="22"/>
      <c r="C13" s="22"/>
      <c r="D13" s="22" t="s">
        <v>13</v>
      </c>
      <c r="E13" s="22"/>
      <c r="F13" s="22" t="s">
        <v>13</v>
      </c>
      <c r="G13" s="22"/>
      <c r="H13" s="22" t="s">
        <v>13</v>
      </c>
      <c r="I13" s="22"/>
      <c r="J13" s="22" t="s">
        <v>13</v>
      </c>
      <c r="K13" s="22"/>
    </row>
    <row r="14" spans="1:11" ht="16.5">
      <c r="A14" s="186" t="s">
        <v>254</v>
      </c>
      <c r="B14" s="61"/>
      <c r="C14" s="187"/>
      <c r="D14" s="24"/>
      <c r="E14" s="24"/>
      <c r="F14" s="24"/>
      <c r="G14" s="23"/>
      <c r="H14" s="24"/>
      <c r="I14" s="23"/>
      <c r="J14" s="24"/>
      <c r="K14" s="23"/>
    </row>
    <row r="15" spans="1:11" ht="16.5">
      <c r="A15" s="61"/>
      <c r="B15" s="61"/>
      <c r="C15" s="58"/>
      <c r="D15" s="24"/>
      <c r="E15" s="24"/>
      <c r="F15" s="24"/>
      <c r="G15" s="23"/>
      <c r="H15" s="24"/>
      <c r="I15" s="23"/>
      <c r="J15" s="24"/>
      <c r="K15" s="23"/>
    </row>
    <row r="16" spans="1:11" ht="16.5">
      <c r="A16" s="52" t="s">
        <v>194</v>
      </c>
      <c r="B16" s="52"/>
      <c r="C16" s="52"/>
      <c r="D16" s="115">
        <f>'BS'!F38</f>
        <v>115118</v>
      </c>
      <c r="E16" s="115"/>
      <c r="F16" s="115">
        <f>'BS'!F40</f>
        <v>71185</v>
      </c>
      <c r="G16" s="27"/>
      <c r="H16" s="115">
        <f>'BS'!F39</f>
        <v>4926</v>
      </c>
      <c r="I16" s="27"/>
      <c r="J16" s="115">
        <f>SUM(D16:H16)</f>
        <v>191229</v>
      </c>
      <c r="K16" s="23"/>
    </row>
    <row r="17" spans="1:11" ht="16.5">
      <c r="A17" s="23" t="s">
        <v>221</v>
      </c>
      <c r="B17" s="52"/>
      <c r="C17" s="52"/>
      <c r="D17" s="115">
        <v>5756</v>
      </c>
      <c r="E17" s="115"/>
      <c r="F17" s="115">
        <v>-5756</v>
      </c>
      <c r="G17" s="27"/>
      <c r="H17" s="115">
        <v>0</v>
      </c>
      <c r="I17" s="27"/>
      <c r="J17" s="115">
        <f>SUM(D17:H17)</f>
        <v>0</v>
      </c>
      <c r="K17" s="23"/>
    </row>
    <row r="18" spans="1:11" ht="16.5">
      <c r="A18" s="23" t="s">
        <v>222</v>
      </c>
      <c r="B18" s="52"/>
      <c r="C18" s="52"/>
      <c r="D18" s="115">
        <v>0</v>
      </c>
      <c r="E18" s="115"/>
      <c r="F18" s="115">
        <v>0</v>
      </c>
      <c r="G18" s="27"/>
      <c r="H18" s="115">
        <v>-162</v>
      </c>
      <c r="I18" s="27"/>
      <c r="J18" s="115">
        <f>SUM(D18:H18)</f>
        <v>-162</v>
      </c>
      <c r="K18" s="23"/>
    </row>
    <row r="19" spans="1:11" ht="16.5">
      <c r="A19" s="127" t="s">
        <v>256</v>
      </c>
      <c r="B19" s="23"/>
      <c r="C19" s="23"/>
      <c r="D19" s="115">
        <v>0</v>
      </c>
      <c r="E19" s="115"/>
      <c r="F19" s="115">
        <f>'IS'!H39</f>
        <v>-5003</v>
      </c>
      <c r="G19" s="115"/>
      <c r="H19" s="115">
        <v>0</v>
      </c>
      <c r="I19" s="115"/>
      <c r="J19" s="115">
        <f>SUM(D19:H19)</f>
        <v>-5003</v>
      </c>
      <c r="K19" s="23"/>
    </row>
    <row r="20" spans="1:11" ht="17.25" thickBot="1">
      <c r="A20" s="52" t="s">
        <v>247</v>
      </c>
      <c r="B20" s="52"/>
      <c r="C20" s="23"/>
      <c r="D20" s="114">
        <f>SUM(D16:D19)</f>
        <v>120874</v>
      </c>
      <c r="E20" s="114"/>
      <c r="F20" s="114">
        <f>SUM(F16:F19)</f>
        <v>60426</v>
      </c>
      <c r="G20" s="116"/>
      <c r="H20" s="114">
        <f>SUM(H16:H19)</f>
        <v>4764</v>
      </c>
      <c r="I20" s="116"/>
      <c r="J20" s="114">
        <f>SUM(J16:J19)</f>
        <v>186064</v>
      </c>
      <c r="K20" s="23"/>
    </row>
    <row r="21" spans="1:11" ht="17.25" thickTop="1">
      <c r="A21" s="23"/>
      <c r="B21" s="23"/>
      <c r="C21" s="23"/>
      <c r="D21" s="115"/>
      <c r="E21" s="115"/>
      <c r="F21" s="115"/>
      <c r="G21" s="109"/>
      <c r="H21" s="115"/>
      <c r="I21" s="109"/>
      <c r="J21" s="115"/>
      <c r="K21" s="23"/>
    </row>
    <row r="22" spans="1:11" ht="16.5">
      <c r="A22" s="23"/>
      <c r="B22" s="23"/>
      <c r="C22" s="27"/>
      <c r="D22" s="57"/>
      <c r="E22" s="57"/>
      <c r="F22" s="57"/>
      <c r="G22" s="57"/>
      <c r="H22" s="57"/>
      <c r="I22" s="27"/>
      <c r="J22" s="115"/>
      <c r="K22" s="23"/>
    </row>
    <row r="23" spans="1:11" ht="16.5">
      <c r="A23" s="186" t="s">
        <v>255</v>
      </c>
      <c r="B23" s="61"/>
      <c r="C23" s="187"/>
      <c r="D23" s="115"/>
      <c r="E23" s="115"/>
      <c r="F23" s="115"/>
      <c r="G23" s="27"/>
      <c r="H23" s="115"/>
      <c r="I23" s="27"/>
      <c r="J23" s="115"/>
      <c r="K23" s="23"/>
    </row>
    <row r="24" spans="1:11" ht="16.5">
      <c r="A24" s="61"/>
      <c r="B24" s="61"/>
      <c r="C24" s="58"/>
      <c r="D24" s="110"/>
      <c r="E24" s="110"/>
      <c r="F24" s="110"/>
      <c r="G24" s="109"/>
      <c r="H24" s="110"/>
      <c r="I24" s="109"/>
      <c r="J24" s="110"/>
      <c r="K24" s="23"/>
    </row>
    <row r="25" spans="1:11" ht="16.5">
      <c r="A25" s="52" t="s">
        <v>177</v>
      </c>
      <c r="B25" s="75"/>
      <c r="C25" s="23"/>
      <c r="D25" s="110">
        <f>'BS'!F38</f>
        <v>115118</v>
      </c>
      <c r="E25" s="110"/>
      <c r="F25" s="24">
        <v>62854</v>
      </c>
      <c r="G25" s="110"/>
      <c r="H25" s="24">
        <f>'BS'!F39</f>
        <v>4926</v>
      </c>
      <c r="I25" s="110"/>
      <c r="J25" s="115">
        <f>SUM(D25:H25)</f>
        <v>182898</v>
      </c>
      <c r="K25" s="23"/>
    </row>
    <row r="26" spans="1:11" ht="16.5">
      <c r="A26" s="23" t="s">
        <v>257</v>
      </c>
      <c r="B26" s="23"/>
      <c r="C26" s="23"/>
      <c r="D26" s="24">
        <v>0</v>
      </c>
      <c r="E26" s="24"/>
      <c r="F26" s="24">
        <f>'IS'!I39</f>
        <v>15474</v>
      </c>
      <c r="G26" s="29"/>
      <c r="H26" s="24">
        <v>0</v>
      </c>
      <c r="I26" s="29"/>
      <c r="J26" s="24">
        <f>SUM(D26:H26)</f>
        <v>15474</v>
      </c>
      <c r="K26" s="23"/>
    </row>
    <row r="27" spans="1:11" ht="16.5">
      <c r="A27" s="23" t="s">
        <v>218</v>
      </c>
      <c r="B27" s="23"/>
      <c r="C27" s="77"/>
      <c r="D27" s="24">
        <v>0</v>
      </c>
      <c r="E27" s="77"/>
      <c r="F27" s="24">
        <v>-7143</v>
      </c>
      <c r="G27" s="77"/>
      <c r="H27" s="24">
        <v>0</v>
      </c>
      <c r="I27" s="77"/>
      <c r="J27" s="24">
        <f>SUM(D27:H27)</f>
        <v>-7143</v>
      </c>
      <c r="K27" s="23"/>
    </row>
    <row r="28" spans="1:11" ht="17.25" thickBot="1">
      <c r="A28" s="52" t="s">
        <v>248</v>
      </c>
      <c r="B28" s="52"/>
      <c r="C28" s="23"/>
      <c r="D28" s="128">
        <f>SUM(D25:D27)</f>
        <v>115118</v>
      </c>
      <c r="E28" s="128"/>
      <c r="F28" s="128">
        <f>SUM(F25:F27)</f>
        <v>71185</v>
      </c>
      <c r="G28" s="26"/>
      <c r="H28" s="128">
        <f>SUM(H25:H27)</f>
        <v>4926</v>
      </c>
      <c r="I28" s="26"/>
      <c r="J28" s="128">
        <f>SUM(J25:J27)</f>
        <v>191229</v>
      </c>
      <c r="K28" s="23"/>
    </row>
    <row r="29" spans="1:11" ht="17.25" thickTop="1">
      <c r="A29" s="52"/>
      <c r="B29" s="23"/>
      <c r="C29" s="28"/>
      <c r="D29" s="80"/>
      <c r="E29" s="80"/>
      <c r="F29" s="80"/>
      <c r="G29" s="25"/>
      <c r="H29" s="80"/>
      <c r="I29" s="25"/>
      <c r="J29" s="80"/>
      <c r="K29" s="23"/>
    </row>
    <row r="30" spans="1:11" ht="16.5">
      <c r="A30" s="53"/>
      <c r="B30" s="53"/>
      <c r="C30" s="28"/>
      <c r="D30" s="57"/>
      <c r="E30" s="57"/>
      <c r="F30" s="57"/>
      <c r="G30" s="57"/>
      <c r="H30" s="57"/>
      <c r="I30" s="23"/>
      <c r="J30" s="24"/>
      <c r="K30" s="23"/>
    </row>
    <row r="31" spans="1:12" ht="16.5" customHeight="1">
      <c r="A31" s="192" t="s">
        <v>56</v>
      </c>
      <c r="B31" s="192"/>
      <c r="C31" s="192"/>
      <c r="D31" s="192"/>
      <c r="E31" s="192"/>
      <c r="F31" s="192"/>
      <c r="G31" s="192"/>
      <c r="H31" s="192"/>
      <c r="I31" s="192"/>
      <c r="J31" s="192"/>
      <c r="K31" s="62"/>
      <c r="L31" s="23"/>
    </row>
    <row r="32" spans="1:12" ht="16.5">
      <c r="A32" s="201"/>
      <c r="B32" s="201"/>
      <c r="C32" s="201"/>
      <c r="D32" s="201"/>
      <c r="E32" s="201"/>
      <c r="F32" s="201"/>
      <c r="G32" s="201"/>
      <c r="H32" s="201"/>
      <c r="I32" s="201"/>
      <c r="J32" s="201"/>
      <c r="K32" s="23"/>
      <c r="L32" s="23"/>
    </row>
  </sheetData>
  <mergeCells count="7">
    <mergeCell ref="A7:J7"/>
    <mergeCell ref="F10:H10"/>
    <mergeCell ref="A31:J32"/>
    <mergeCell ref="A1:J1"/>
    <mergeCell ref="A2:J2"/>
    <mergeCell ref="A3:J3"/>
    <mergeCell ref="A6:J6"/>
  </mergeCells>
  <printOptions/>
  <pageMargins left="0.75" right="0.75" top="1" bottom="1" header="0.5" footer="0.5"/>
  <pageSetup fitToHeight="1" fitToWidth="1"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zoomScale="75" zoomScaleNormal="75" workbookViewId="0" topLeftCell="A1">
      <selection activeCell="A1" sqref="A1:E1"/>
    </sheetView>
  </sheetViews>
  <sheetFormatPr defaultColWidth="9.140625" defaultRowHeight="12.75"/>
  <cols>
    <col min="1" max="1" width="5.8515625" style="56" customWidth="1"/>
    <col min="2" max="2" width="50.8515625" style="56" customWidth="1"/>
    <col min="3" max="3" width="28.140625" style="56" customWidth="1"/>
    <col min="4" max="4" width="17.140625" style="56" customWidth="1"/>
    <col min="5" max="5" width="17.421875" style="56" customWidth="1"/>
    <col min="6" max="16384" width="9.140625" style="56" customWidth="1"/>
  </cols>
  <sheetData>
    <row r="1" spans="1:5" ht="16.5">
      <c r="A1" s="202" t="s">
        <v>8</v>
      </c>
      <c r="B1" s="202"/>
      <c r="C1" s="202"/>
      <c r="D1" s="202"/>
      <c r="E1" s="202"/>
    </row>
    <row r="2" spans="1:5" ht="16.5" customHeight="1">
      <c r="A2" s="195" t="s">
        <v>9</v>
      </c>
      <c r="B2" s="203"/>
      <c r="C2" s="203"/>
      <c r="D2" s="203"/>
      <c r="E2" s="203"/>
    </row>
    <row r="3" spans="1:5" ht="16.5">
      <c r="A3" s="195" t="s">
        <v>10</v>
      </c>
      <c r="B3" s="195"/>
      <c r="C3" s="195"/>
      <c r="D3" s="195"/>
      <c r="E3" s="195"/>
    </row>
    <row r="4" spans="1:5" ht="16.5">
      <c r="A4" s="31"/>
      <c r="B4" s="2"/>
      <c r="C4" s="2"/>
      <c r="D4" s="2"/>
      <c r="E4" s="2"/>
    </row>
    <row r="5" spans="1:5" ht="16.5">
      <c r="A5" s="31"/>
      <c r="B5" s="51"/>
      <c r="C5" s="2"/>
      <c r="D5" s="2"/>
      <c r="E5" s="2"/>
    </row>
    <row r="6" spans="1:5" ht="16.5">
      <c r="A6" s="202" t="s">
        <v>57</v>
      </c>
      <c r="B6" s="202"/>
      <c r="C6" s="202"/>
      <c r="D6" s="202"/>
      <c r="E6" s="202"/>
    </row>
    <row r="7" spans="1:5" ht="16.5">
      <c r="A7" s="202" t="s">
        <v>246</v>
      </c>
      <c r="B7" s="202"/>
      <c r="C7" s="202"/>
      <c r="D7" s="202"/>
      <c r="E7" s="202"/>
    </row>
    <row r="8" spans="1:5" ht="17.25" customHeight="1">
      <c r="A8" s="55"/>
      <c r="B8" s="55"/>
      <c r="C8" s="55"/>
      <c r="D8" s="55"/>
      <c r="E8" s="55"/>
    </row>
    <row r="9" spans="1:5" ht="16.5">
      <c r="A9" s="31"/>
      <c r="B9" s="52"/>
      <c r="C9" s="52"/>
      <c r="D9" s="52"/>
      <c r="E9" s="31"/>
    </row>
    <row r="10" spans="1:5" ht="16.5">
      <c r="A10" s="31"/>
      <c r="B10" s="52"/>
      <c r="C10" s="52"/>
      <c r="D10" s="17" t="s">
        <v>58</v>
      </c>
      <c r="E10" s="17" t="s">
        <v>32</v>
      </c>
    </row>
    <row r="11" spans="1:5" ht="16.5">
      <c r="A11" s="31"/>
      <c r="B11" s="52"/>
      <c r="C11" s="52"/>
      <c r="D11" s="17" t="s">
        <v>33</v>
      </c>
      <c r="E11" s="17" t="s">
        <v>34</v>
      </c>
    </row>
    <row r="12" spans="1:5" ht="16.5">
      <c r="A12" s="31"/>
      <c r="B12" s="52"/>
      <c r="C12" s="52"/>
      <c r="D12" s="17" t="s">
        <v>37</v>
      </c>
      <c r="E12" s="17" t="s">
        <v>38</v>
      </c>
    </row>
    <row r="13" spans="1:5" ht="16.5">
      <c r="A13" s="31"/>
      <c r="B13" s="52"/>
      <c r="C13" s="52"/>
      <c r="D13" s="17" t="s">
        <v>245</v>
      </c>
      <c r="E13" s="17" t="s">
        <v>186</v>
      </c>
    </row>
    <row r="14" spans="1:5" ht="16.5">
      <c r="A14" s="31"/>
      <c r="B14" s="52"/>
      <c r="C14" s="52"/>
      <c r="D14" s="22" t="s">
        <v>13</v>
      </c>
      <c r="E14" s="22" t="s">
        <v>13</v>
      </c>
    </row>
    <row r="15" spans="1:5" ht="16.5">
      <c r="A15" s="31"/>
      <c r="B15" s="52"/>
      <c r="C15" s="52"/>
      <c r="D15" s="22" t="s">
        <v>14</v>
      </c>
      <c r="E15" s="22" t="s">
        <v>15</v>
      </c>
    </row>
    <row r="16" spans="4:5" ht="17.25" customHeight="1">
      <c r="D16" s="22"/>
      <c r="E16" s="22"/>
    </row>
    <row r="17" spans="1:5" ht="16.5">
      <c r="A17" s="58" t="s">
        <v>250</v>
      </c>
      <c r="B17" s="31"/>
      <c r="C17" s="23"/>
      <c r="D17" s="110">
        <v>-23904</v>
      </c>
      <c r="E17" s="49">
        <v>6708</v>
      </c>
    </row>
    <row r="18" spans="1:6" ht="16.5">
      <c r="A18" s="58" t="s">
        <v>223</v>
      </c>
      <c r="B18" s="31"/>
      <c r="C18" s="23"/>
      <c r="D18" s="110">
        <v>-110</v>
      </c>
      <c r="E18" s="49">
        <v>-2869</v>
      </c>
      <c r="F18" s="30"/>
    </row>
    <row r="19" spans="1:6" ht="16.5">
      <c r="A19" s="58" t="s">
        <v>198</v>
      </c>
      <c r="B19" s="31"/>
      <c r="C19" s="23"/>
      <c r="D19" s="113">
        <v>8368</v>
      </c>
      <c r="E19" s="129">
        <v>-11459</v>
      </c>
      <c r="F19" s="31"/>
    </row>
    <row r="20" spans="1:9" ht="16.5">
      <c r="A20" s="102" t="s">
        <v>197</v>
      </c>
      <c r="B20" s="31"/>
      <c r="C20" s="52"/>
      <c r="D20" s="115">
        <f>SUM(D17:D19)</f>
        <v>-15646</v>
      </c>
      <c r="E20" s="29">
        <f>SUM(E17:E19)</f>
        <v>-7620</v>
      </c>
      <c r="G20" s="63"/>
      <c r="H20" s="15"/>
      <c r="I20" s="63"/>
    </row>
    <row r="21" spans="1:6" ht="16.5">
      <c r="A21" s="102" t="s">
        <v>258</v>
      </c>
      <c r="B21" s="31"/>
      <c r="C21" s="52"/>
      <c r="D21" s="115">
        <v>9333</v>
      </c>
      <c r="E21" s="24">
        <v>16953</v>
      </c>
      <c r="F21" s="31"/>
    </row>
    <row r="22" spans="1:6" ht="17.25" thickBot="1">
      <c r="A22" s="102" t="s">
        <v>259</v>
      </c>
      <c r="B22" s="31"/>
      <c r="C22" s="52"/>
      <c r="D22" s="114">
        <f>SUM(D20:D21)</f>
        <v>-6313</v>
      </c>
      <c r="E22" s="130">
        <f>SUM(E20:E21)</f>
        <v>9333</v>
      </c>
      <c r="F22" s="64"/>
    </row>
    <row r="23" spans="1:6" ht="17.25" thickTop="1">
      <c r="A23" s="23"/>
      <c r="B23" s="31"/>
      <c r="C23" s="23"/>
      <c r="D23" s="115"/>
      <c r="E23" s="29"/>
      <c r="F23" s="31"/>
    </row>
    <row r="24" spans="1:6" ht="16.5">
      <c r="A24" s="58" t="s">
        <v>59</v>
      </c>
      <c r="B24" s="31"/>
      <c r="C24" s="23"/>
      <c r="D24" s="115"/>
      <c r="E24" s="29"/>
      <c r="F24" s="31"/>
    </row>
    <row r="25" spans="1:6" ht="16.5">
      <c r="A25" s="206" t="s">
        <v>19</v>
      </c>
      <c r="B25" s="206"/>
      <c r="C25" s="23"/>
      <c r="D25" s="110">
        <v>905</v>
      </c>
      <c r="E25" s="29">
        <v>16554</v>
      </c>
      <c r="F25" s="31"/>
    </row>
    <row r="26" spans="1:6" ht="16.5">
      <c r="A26" s="206" t="s">
        <v>60</v>
      </c>
      <c r="B26" s="206"/>
      <c r="C26" s="23"/>
      <c r="D26" s="113">
        <v>-218</v>
      </c>
      <c r="E26" s="129">
        <v>-221</v>
      </c>
      <c r="F26" s="31"/>
    </row>
    <row r="27" spans="1:6" ht="16.5">
      <c r="A27" s="31"/>
      <c r="B27" s="23"/>
      <c r="C27" s="23"/>
      <c r="D27" s="110">
        <f>SUM(D25:D26)</f>
        <v>687</v>
      </c>
      <c r="E27" s="49">
        <f>SUM(E25:E26)</f>
        <v>16333</v>
      </c>
      <c r="F27" s="31"/>
    </row>
    <row r="28" spans="1:6" ht="16.5">
      <c r="A28" s="206" t="s">
        <v>212</v>
      </c>
      <c r="B28" s="206"/>
      <c r="C28" s="23"/>
      <c r="D28" s="129">
        <v>-7000</v>
      </c>
      <c r="E28" s="129">
        <v>-7000</v>
      </c>
      <c r="F28" s="31"/>
    </row>
    <row r="29" spans="1:6" ht="17.25" thickBot="1">
      <c r="A29" s="131"/>
      <c r="B29" s="131"/>
      <c r="C29" s="23"/>
      <c r="D29" s="130">
        <f>SUM(D27:D28)</f>
        <v>-6313</v>
      </c>
      <c r="E29" s="130">
        <f>SUM(E27:E28)</f>
        <v>9333</v>
      </c>
      <c r="F29" s="31"/>
    </row>
    <row r="30" spans="1:6" ht="17.25" thickTop="1">
      <c r="A30" s="131"/>
      <c r="B30" s="131"/>
      <c r="C30" s="23"/>
      <c r="D30" s="49"/>
      <c r="E30" s="49"/>
      <c r="F30" s="31"/>
    </row>
    <row r="31" spans="1:6" ht="16.5">
      <c r="A31" s="53"/>
      <c r="B31" s="23"/>
      <c r="C31" s="23"/>
      <c r="D31" s="23"/>
      <c r="E31" s="29"/>
      <c r="F31" s="31"/>
    </row>
    <row r="32" spans="1:6" ht="16.5">
      <c r="A32" s="204" t="s">
        <v>61</v>
      </c>
      <c r="B32" s="205"/>
      <c r="C32" s="205"/>
      <c r="D32" s="205"/>
      <c r="E32" s="205"/>
      <c r="F32" s="31"/>
    </row>
    <row r="33" spans="1:6" ht="16.5">
      <c r="A33" s="205"/>
      <c r="B33" s="205"/>
      <c r="C33" s="205"/>
      <c r="D33" s="205"/>
      <c r="E33" s="205"/>
      <c r="F33" s="31"/>
    </row>
    <row r="34" spans="1:6" ht="16.5">
      <c r="A34" s="65" t="s">
        <v>24</v>
      </c>
      <c r="B34" s="66" t="s">
        <v>24</v>
      </c>
      <c r="C34" s="66"/>
      <c r="D34" s="66"/>
      <c r="E34" s="66"/>
      <c r="F34" s="31"/>
    </row>
    <row r="35" spans="1:5" ht="16.5">
      <c r="A35" s="67"/>
      <c r="B35" s="68"/>
      <c r="C35" s="67"/>
      <c r="D35" s="67"/>
      <c r="E35" s="67"/>
    </row>
  </sheetData>
  <mergeCells count="9">
    <mergeCell ref="A32:E33"/>
    <mergeCell ref="A7:E7"/>
    <mergeCell ref="A25:B25"/>
    <mergeCell ref="A26:B26"/>
    <mergeCell ref="A28:B28"/>
    <mergeCell ref="A1:E1"/>
    <mergeCell ref="A2:E2"/>
    <mergeCell ref="A3:E3"/>
    <mergeCell ref="A6:E6"/>
  </mergeCells>
  <printOptions/>
  <pageMargins left="0.75" right="0.75" top="1" bottom="1" header="0.5" footer="0.5"/>
  <pageSetup cellComments="asDisplayed"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K75"/>
  <sheetViews>
    <sheetView zoomScale="75" zoomScaleNormal="75" zoomScaleSheetLayoutView="75" workbookViewId="0" topLeftCell="A1">
      <selection activeCell="A1" sqref="A1:J1"/>
    </sheetView>
  </sheetViews>
  <sheetFormatPr defaultColWidth="9.140625" defaultRowHeight="12.75"/>
  <cols>
    <col min="1" max="1" width="8.7109375" style="77" customWidth="1"/>
    <col min="2" max="3" width="5.7109375" style="77" customWidth="1"/>
    <col min="4" max="4" width="40.7109375" style="77" customWidth="1"/>
    <col min="5" max="5" width="15.7109375" style="77" customWidth="1"/>
    <col min="6" max="6" width="18.7109375" style="77" customWidth="1"/>
    <col min="7" max="7" width="17.57421875" style="77" customWidth="1"/>
    <col min="8" max="8" width="18.28125" style="77" customWidth="1"/>
    <col min="9" max="9" width="18.7109375" style="77" customWidth="1"/>
    <col min="10" max="10" width="15.7109375" style="77" customWidth="1"/>
    <col min="11" max="16384" width="9.140625" style="77" customWidth="1"/>
  </cols>
  <sheetData>
    <row r="1" spans="1:10" ht="16.5" customHeight="1">
      <c r="A1" s="191" t="s">
        <v>8</v>
      </c>
      <c r="B1" s="191"/>
      <c r="C1" s="191"/>
      <c r="D1" s="191"/>
      <c r="E1" s="191"/>
      <c r="F1" s="191"/>
      <c r="G1" s="191"/>
      <c r="H1" s="191"/>
      <c r="I1" s="191"/>
      <c r="J1" s="191"/>
    </row>
    <row r="2" spans="1:10" ht="16.5" customHeight="1">
      <c r="A2" s="194" t="s">
        <v>9</v>
      </c>
      <c r="B2" s="194"/>
      <c r="C2" s="194"/>
      <c r="D2" s="194"/>
      <c r="E2" s="194"/>
      <c r="F2" s="194"/>
      <c r="G2" s="194"/>
      <c r="H2" s="194"/>
      <c r="I2" s="194"/>
      <c r="J2" s="194"/>
    </row>
    <row r="3" spans="1:10" ht="16.5" customHeight="1">
      <c r="A3" s="195" t="s">
        <v>10</v>
      </c>
      <c r="B3" s="195"/>
      <c r="C3" s="195"/>
      <c r="D3" s="195"/>
      <c r="E3" s="195"/>
      <c r="F3" s="195"/>
      <c r="G3" s="195"/>
      <c r="H3" s="195"/>
      <c r="I3" s="195"/>
      <c r="J3" s="195"/>
    </row>
    <row r="4" spans="1:10" ht="16.5" customHeight="1">
      <c r="A4" s="55"/>
      <c r="B4" s="55"/>
      <c r="C4" s="55"/>
      <c r="D4" s="55"/>
      <c r="E4" s="55"/>
      <c r="F4" s="55"/>
      <c r="G4" s="55"/>
      <c r="H4" s="55"/>
      <c r="I4" s="55"/>
      <c r="J4" s="55"/>
    </row>
    <row r="5" spans="1:7" ht="16.5" customHeight="1">
      <c r="A5" s="2"/>
      <c r="B5" s="2"/>
      <c r="C5" s="2"/>
      <c r="D5" s="2"/>
      <c r="E5" s="2"/>
      <c r="F5" s="2"/>
      <c r="G5" s="2"/>
    </row>
    <row r="6" spans="1:10" ht="16.5" customHeight="1">
      <c r="A6" s="191" t="s">
        <v>62</v>
      </c>
      <c r="B6" s="191"/>
      <c r="C6" s="191"/>
      <c r="D6" s="191"/>
      <c r="E6" s="191"/>
      <c r="F6" s="191"/>
      <c r="G6" s="191"/>
      <c r="H6" s="191"/>
      <c r="I6" s="191"/>
      <c r="J6" s="191"/>
    </row>
    <row r="7" spans="1:10" ht="16.5" customHeight="1">
      <c r="A7" s="191" t="s">
        <v>246</v>
      </c>
      <c r="B7" s="191"/>
      <c r="C7" s="191"/>
      <c r="D7" s="191"/>
      <c r="E7" s="191"/>
      <c r="F7" s="191"/>
      <c r="G7" s="191"/>
      <c r="H7" s="191"/>
      <c r="I7" s="191"/>
      <c r="J7" s="191"/>
    </row>
    <row r="8" spans="1:7" ht="16.5" customHeight="1">
      <c r="A8" s="33"/>
      <c r="B8" s="33"/>
      <c r="C8" s="33"/>
      <c r="D8" s="33"/>
      <c r="E8" s="33"/>
      <c r="F8" s="33"/>
      <c r="G8" s="33"/>
    </row>
    <row r="9" spans="1:7" ht="16.5" customHeight="1">
      <c r="A9" s="31"/>
      <c r="B9" s="31"/>
      <c r="C9" s="31"/>
      <c r="D9" s="31"/>
      <c r="E9" s="31"/>
      <c r="F9" s="31"/>
      <c r="G9" s="31"/>
    </row>
    <row r="10" spans="1:7" ht="16.5" customHeight="1">
      <c r="A10" s="34" t="s">
        <v>63</v>
      </c>
      <c r="B10" s="35" t="s">
        <v>64</v>
      </c>
      <c r="C10" s="35"/>
      <c r="D10" s="35"/>
      <c r="E10" s="36"/>
      <c r="F10" s="36"/>
      <c r="G10" s="36"/>
    </row>
    <row r="11" spans="1:7" ht="16.5" customHeight="1">
      <c r="A11" s="38"/>
      <c r="B11" s="36"/>
      <c r="C11" s="36"/>
      <c r="D11" s="36"/>
      <c r="E11" s="36"/>
      <c r="F11" s="36"/>
      <c r="G11" s="36"/>
    </row>
    <row r="12" spans="1:7" ht="16.5" customHeight="1">
      <c r="A12" s="38"/>
      <c r="B12" s="40" t="s">
        <v>147</v>
      </c>
      <c r="C12" s="36"/>
      <c r="D12" s="36"/>
      <c r="E12" s="36"/>
      <c r="F12" s="36"/>
      <c r="G12" s="36"/>
    </row>
    <row r="13" spans="1:7" ht="16.5" customHeight="1">
      <c r="A13" s="34"/>
      <c r="B13" s="35"/>
      <c r="C13" s="35"/>
      <c r="D13" s="35"/>
      <c r="E13" s="36"/>
      <c r="F13" s="36"/>
      <c r="G13" s="36"/>
    </row>
    <row r="14" spans="1:10" ht="16.5" customHeight="1">
      <c r="A14" s="34"/>
      <c r="B14" s="207" t="s">
        <v>214</v>
      </c>
      <c r="C14" s="207"/>
      <c r="D14" s="207"/>
      <c r="E14" s="207"/>
      <c r="F14" s="207"/>
      <c r="G14" s="207"/>
      <c r="H14" s="207"/>
      <c r="I14" s="207"/>
      <c r="J14" s="207"/>
    </row>
    <row r="15" spans="1:10" ht="16.5" customHeight="1">
      <c r="A15" s="34"/>
      <c r="B15" s="207"/>
      <c r="C15" s="207"/>
      <c r="D15" s="207"/>
      <c r="E15" s="207"/>
      <c r="F15" s="207"/>
      <c r="G15" s="207"/>
      <c r="H15" s="207"/>
      <c r="I15" s="207"/>
      <c r="J15" s="207"/>
    </row>
    <row r="16" spans="1:7" ht="16.5" customHeight="1">
      <c r="A16" s="34"/>
      <c r="B16" s="36"/>
      <c r="C16" s="36"/>
      <c r="D16" s="35"/>
      <c r="E16" s="36"/>
      <c r="F16" s="36"/>
      <c r="G16" s="36"/>
    </row>
    <row r="17" spans="1:10" ht="16.5" customHeight="1">
      <c r="A17" s="34"/>
      <c r="B17" s="207" t="s">
        <v>199</v>
      </c>
      <c r="C17" s="207"/>
      <c r="D17" s="207"/>
      <c r="E17" s="207"/>
      <c r="F17" s="207"/>
      <c r="G17" s="207"/>
      <c r="H17" s="207"/>
      <c r="I17" s="207"/>
      <c r="J17" s="207"/>
    </row>
    <row r="18" spans="1:10" ht="16.5" customHeight="1">
      <c r="A18" s="34"/>
      <c r="B18" s="207"/>
      <c r="C18" s="207"/>
      <c r="D18" s="207"/>
      <c r="E18" s="207"/>
      <c r="F18" s="207"/>
      <c r="G18" s="207"/>
      <c r="H18" s="207"/>
      <c r="I18" s="207"/>
      <c r="J18" s="207"/>
    </row>
    <row r="19" spans="1:10" ht="16.5" customHeight="1">
      <c r="A19" s="34"/>
      <c r="B19" s="207"/>
      <c r="C19" s="207"/>
      <c r="D19" s="207"/>
      <c r="E19" s="207"/>
      <c r="F19" s="207"/>
      <c r="G19" s="207"/>
      <c r="H19" s="207"/>
      <c r="I19" s="207"/>
      <c r="J19" s="207"/>
    </row>
    <row r="20" spans="1:7" ht="16.5" customHeight="1">
      <c r="A20" s="34"/>
      <c r="B20" s="36"/>
      <c r="C20" s="36"/>
      <c r="D20" s="35"/>
      <c r="E20" s="36"/>
      <c r="F20" s="36"/>
      <c r="G20" s="36"/>
    </row>
    <row r="21" spans="1:7" ht="16.5" customHeight="1">
      <c r="A21" s="34" t="s">
        <v>65</v>
      </c>
      <c r="B21" s="159" t="s">
        <v>143</v>
      </c>
      <c r="C21" s="37"/>
      <c r="D21" s="37"/>
      <c r="E21" s="37"/>
      <c r="F21" s="37"/>
      <c r="G21" s="37"/>
    </row>
    <row r="22" spans="1:7" ht="16.5" customHeight="1">
      <c r="A22" s="38"/>
      <c r="B22" s="37"/>
      <c r="C22" s="37"/>
      <c r="D22" s="37"/>
      <c r="E22" s="37"/>
      <c r="F22" s="37"/>
      <c r="G22" s="37"/>
    </row>
    <row r="23" spans="1:10" ht="16.5" customHeight="1">
      <c r="A23" s="38"/>
      <c r="B23" s="207" t="s">
        <v>200</v>
      </c>
      <c r="C23" s="207"/>
      <c r="D23" s="207"/>
      <c r="E23" s="207"/>
      <c r="F23" s="207"/>
      <c r="G23" s="207"/>
      <c r="H23" s="207"/>
      <c r="I23" s="207"/>
      <c r="J23" s="207"/>
    </row>
    <row r="24" spans="1:10" ht="16.5" customHeight="1">
      <c r="A24" s="38"/>
      <c r="B24" s="207"/>
      <c r="C24" s="207"/>
      <c r="D24" s="207"/>
      <c r="E24" s="207"/>
      <c r="F24" s="207"/>
      <c r="G24" s="207"/>
      <c r="H24" s="207"/>
      <c r="I24" s="207"/>
      <c r="J24" s="207"/>
    </row>
    <row r="25" spans="1:10" ht="16.5" customHeight="1">
      <c r="A25" s="38"/>
      <c r="B25" s="2"/>
      <c r="C25" s="2"/>
      <c r="D25" s="2"/>
      <c r="E25" s="2"/>
      <c r="F25" s="2"/>
      <c r="G25" s="2"/>
      <c r="H25" s="2"/>
      <c r="I25" s="2"/>
      <c r="J25" s="2"/>
    </row>
    <row r="26" spans="1:10" ht="16.5" customHeight="1">
      <c r="A26" s="38"/>
      <c r="B26" s="40" t="s">
        <v>201</v>
      </c>
      <c r="C26" s="158"/>
      <c r="D26" s="40" t="s">
        <v>202</v>
      </c>
      <c r="E26" s="79"/>
      <c r="F26" s="79"/>
      <c r="G26" s="2"/>
      <c r="H26" s="2"/>
      <c r="I26" s="2"/>
      <c r="J26" s="2"/>
    </row>
    <row r="27" spans="1:10" ht="16.5" customHeight="1">
      <c r="A27" s="38"/>
      <c r="B27" s="40" t="s">
        <v>203</v>
      </c>
      <c r="C27" s="158"/>
      <c r="D27" s="40" t="s">
        <v>204</v>
      </c>
      <c r="E27" s="79"/>
      <c r="F27" s="79"/>
      <c r="G27" s="2"/>
      <c r="H27" s="2"/>
      <c r="I27" s="2"/>
      <c r="J27" s="2"/>
    </row>
    <row r="28" spans="1:10" ht="16.5" customHeight="1">
      <c r="A28" s="38"/>
      <c r="B28" s="40" t="s">
        <v>205</v>
      </c>
      <c r="C28" s="158"/>
      <c r="D28" s="40" t="s">
        <v>39</v>
      </c>
      <c r="E28" s="79"/>
      <c r="F28" s="79"/>
      <c r="G28" s="2"/>
      <c r="H28" s="2"/>
      <c r="I28" s="2"/>
      <c r="J28" s="2"/>
    </row>
    <row r="29" spans="1:10" ht="16.5" customHeight="1">
      <c r="A29" s="38"/>
      <c r="B29" s="40" t="s">
        <v>206</v>
      </c>
      <c r="C29" s="158"/>
      <c r="D29" s="40" t="s">
        <v>207</v>
      </c>
      <c r="E29" s="79"/>
      <c r="F29" s="79"/>
      <c r="G29" s="2"/>
      <c r="H29" s="2"/>
      <c r="I29" s="2"/>
      <c r="J29" s="2"/>
    </row>
    <row r="30" spans="1:10" ht="16.5" customHeight="1">
      <c r="A30" s="38"/>
      <c r="B30" s="40" t="s">
        <v>208</v>
      </c>
      <c r="C30" s="158"/>
      <c r="D30" s="40" t="s">
        <v>215</v>
      </c>
      <c r="E30" s="158"/>
      <c r="F30" s="79"/>
      <c r="G30" s="2"/>
      <c r="H30" s="2"/>
      <c r="I30" s="2"/>
      <c r="J30" s="2"/>
    </row>
    <row r="31" spans="1:10" ht="16.5" customHeight="1">
      <c r="A31" s="38"/>
      <c r="B31" s="40" t="s">
        <v>209</v>
      </c>
      <c r="C31" s="158"/>
      <c r="D31" s="40" t="s">
        <v>210</v>
      </c>
      <c r="E31" s="158"/>
      <c r="F31" s="79"/>
      <c r="G31" s="2"/>
      <c r="H31" s="2"/>
      <c r="I31" s="2"/>
      <c r="J31" s="2"/>
    </row>
    <row r="32" spans="1:10" ht="16.5" customHeight="1">
      <c r="A32" s="38"/>
      <c r="B32" s="36"/>
      <c r="D32" s="36"/>
      <c r="F32" s="2"/>
      <c r="G32" s="2"/>
      <c r="H32" s="2"/>
      <c r="I32" s="2"/>
      <c r="J32" s="2"/>
    </row>
    <row r="33" spans="1:10" ht="16.5" customHeight="1">
      <c r="A33" s="38"/>
      <c r="B33" s="40" t="s">
        <v>224</v>
      </c>
      <c r="C33" s="158"/>
      <c r="D33" s="40"/>
      <c r="E33" s="158"/>
      <c r="F33" s="79"/>
      <c r="G33" s="79"/>
      <c r="H33" s="79"/>
      <c r="I33" s="2"/>
      <c r="J33" s="2"/>
    </row>
    <row r="34" spans="1:10" ht="16.5" customHeight="1">
      <c r="A34" s="38"/>
      <c r="B34" s="36"/>
      <c r="D34" s="36"/>
      <c r="F34" s="2"/>
      <c r="G34" s="2"/>
      <c r="H34" s="2"/>
      <c r="I34" s="2"/>
      <c r="J34" s="2"/>
    </row>
    <row r="35" spans="1:10" ht="16.5" customHeight="1">
      <c r="A35" s="38"/>
      <c r="B35" s="36"/>
      <c r="D35" s="36"/>
      <c r="F35" s="2"/>
      <c r="G35" s="212" t="s">
        <v>225</v>
      </c>
      <c r="H35" s="212"/>
      <c r="I35" s="212"/>
      <c r="J35" s="212"/>
    </row>
    <row r="36" spans="1:6" ht="16.5" customHeight="1">
      <c r="A36" s="38"/>
      <c r="F36" s="2"/>
    </row>
    <row r="37" spans="1:10" ht="16.5" customHeight="1">
      <c r="A37" s="38"/>
      <c r="B37" s="40" t="s">
        <v>226</v>
      </c>
      <c r="C37" s="158"/>
      <c r="D37" s="40" t="s">
        <v>239</v>
      </c>
      <c r="E37" s="158"/>
      <c r="F37" s="2"/>
      <c r="G37" s="210" t="s">
        <v>227</v>
      </c>
      <c r="H37" s="211"/>
      <c r="I37" s="211"/>
      <c r="J37" s="211"/>
    </row>
    <row r="38" spans="1:10" ht="16.5" customHeight="1">
      <c r="A38" s="38"/>
      <c r="B38" s="40" t="s">
        <v>228</v>
      </c>
      <c r="C38" s="158"/>
      <c r="D38" s="40" t="s">
        <v>229</v>
      </c>
      <c r="E38" s="158"/>
      <c r="F38" s="2"/>
      <c r="G38" s="213" t="s">
        <v>230</v>
      </c>
      <c r="H38" s="211"/>
      <c r="I38" s="211"/>
      <c r="J38" s="211"/>
    </row>
    <row r="39" spans="1:10" ht="16.5" customHeight="1">
      <c r="A39" s="38"/>
      <c r="B39" s="40" t="s">
        <v>234</v>
      </c>
      <c r="C39" s="158"/>
      <c r="D39" s="40" t="s">
        <v>235</v>
      </c>
      <c r="E39" s="158"/>
      <c r="F39" s="2"/>
      <c r="G39" s="210" t="s">
        <v>227</v>
      </c>
      <c r="H39" s="211"/>
      <c r="I39" s="211"/>
      <c r="J39" s="211"/>
    </row>
    <row r="40" spans="1:10" ht="16.5" customHeight="1">
      <c r="A40" s="38"/>
      <c r="B40" s="40" t="s">
        <v>231</v>
      </c>
      <c r="C40" s="158"/>
      <c r="D40" s="40" t="s">
        <v>232</v>
      </c>
      <c r="E40" s="158"/>
      <c r="F40" s="2"/>
      <c r="G40" s="210" t="s">
        <v>227</v>
      </c>
      <c r="H40" s="211"/>
      <c r="I40" s="211"/>
      <c r="J40" s="211"/>
    </row>
    <row r="41" spans="1:10" ht="16.5" customHeight="1">
      <c r="A41" s="38"/>
      <c r="B41" s="40" t="s">
        <v>240</v>
      </c>
      <c r="C41" s="158"/>
      <c r="D41" s="40" t="s">
        <v>233</v>
      </c>
      <c r="E41" s="158"/>
      <c r="F41" s="2"/>
      <c r="G41" s="210" t="s">
        <v>227</v>
      </c>
      <c r="H41" s="211"/>
      <c r="I41" s="211"/>
      <c r="J41" s="211"/>
    </row>
    <row r="42" spans="1:10" ht="16.5" customHeight="1">
      <c r="A42" s="38"/>
      <c r="B42" s="2"/>
      <c r="C42" s="2"/>
      <c r="D42" s="2"/>
      <c r="E42" s="2"/>
      <c r="F42" s="2"/>
      <c r="G42" s="2"/>
      <c r="H42" s="2"/>
      <c r="I42" s="2"/>
      <c r="J42" s="2"/>
    </row>
    <row r="43" spans="1:10" ht="16.5" customHeight="1">
      <c r="A43" s="38"/>
      <c r="B43" s="207" t="s">
        <v>241</v>
      </c>
      <c r="C43" s="209"/>
      <c r="D43" s="209"/>
      <c r="E43" s="209"/>
      <c r="F43" s="209"/>
      <c r="G43" s="209"/>
      <c r="H43" s="209"/>
      <c r="I43" s="209"/>
      <c r="J43" s="209"/>
    </row>
    <row r="44" spans="1:10" ht="16.5" customHeight="1">
      <c r="A44" s="38"/>
      <c r="B44" s="209"/>
      <c r="C44" s="209"/>
      <c r="D44" s="209"/>
      <c r="E44" s="209"/>
      <c r="F44" s="209"/>
      <c r="G44" s="209"/>
      <c r="H44" s="209"/>
      <c r="I44" s="209"/>
      <c r="J44" s="209"/>
    </row>
    <row r="45" spans="1:10" ht="16.5" customHeight="1">
      <c r="A45" s="38"/>
      <c r="B45" s="209"/>
      <c r="C45" s="209"/>
      <c r="D45" s="209"/>
      <c r="E45" s="209"/>
      <c r="F45" s="209"/>
      <c r="G45" s="209"/>
      <c r="H45" s="209"/>
      <c r="I45" s="209"/>
      <c r="J45" s="209"/>
    </row>
    <row r="46" spans="1:10" ht="16.5" customHeight="1">
      <c r="A46" s="38"/>
      <c r="B46" s="87"/>
      <c r="C46" s="87"/>
      <c r="D46" s="87"/>
      <c r="E46" s="87"/>
      <c r="F46" s="87"/>
      <c r="G46" s="87"/>
      <c r="H46" s="87"/>
      <c r="I46" s="87"/>
      <c r="J46" s="87"/>
    </row>
    <row r="47" spans="1:11" ht="16.5" customHeight="1">
      <c r="A47" s="38"/>
      <c r="B47" s="207" t="s">
        <v>220</v>
      </c>
      <c r="C47" s="207"/>
      <c r="D47" s="207"/>
      <c r="E47" s="207"/>
      <c r="F47" s="207"/>
      <c r="G47" s="207"/>
      <c r="H47" s="207"/>
      <c r="I47" s="207"/>
      <c r="J47" s="207"/>
      <c r="K47" s="141"/>
    </row>
    <row r="48" spans="1:11" ht="16.5" customHeight="1">
      <c r="A48" s="38"/>
      <c r="B48" s="207"/>
      <c r="C48" s="207"/>
      <c r="D48" s="207"/>
      <c r="E48" s="207"/>
      <c r="F48" s="207"/>
      <c r="G48" s="207"/>
      <c r="H48" s="207"/>
      <c r="I48" s="207"/>
      <c r="J48" s="207"/>
      <c r="K48" s="141"/>
    </row>
    <row r="49" spans="1:11" ht="16.5" customHeight="1">
      <c r="A49" s="38"/>
      <c r="B49" s="2"/>
      <c r="C49" s="2"/>
      <c r="D49" s="2"/>
      <c r="E49" s="2"/>
      <c r="F49" s="2"/>
      <c r="G49" s="2"/>
      <c r="H49" s="2"/>
      <c r="I49" s="2"/>
      <c r="J49" s="2"/>
      <c r="K49" s="141"/>
    </row>
    <row r="50" spans="1:11" s="71" customFormat="1" ht="16.5" customHeight="1">
      <c r="A50" s="38"/>
      <c r="B50" s="160" t="s">
        <v>211</v>
      </c>
      <c r="C50" s="35"/>
      <c r="D50" s="76"/>
      <c r="E50" s="76"/>
      <c r="F50" s="76"/>
      <c r="G50" s="2"/>
      <c r="H50" s="2"/>
      <c r="I50" s="2"/>
      <c r="J50" s="2"/>
      <c r="K50" s="152"/>
    </row>
    <row r="51" spans="1:11" ht="16.5" customHeight="1">
      <c r="A51" s="38"/>
      <c r="B51" s="2"/>
      <c r="C51" s="2"/>
      <c r="D51" s="2"/>
      <c r="E51" s="2"/>
      <c r="F51" s="2"/>
      <c r="G51" s="2"/>
      <c r="H51" s="2"/>
      <c r="I51" s="2"/>
      <c r="J51" s="2"/>
      <c r="K51" s="141"/>
    </row>
    <row r="52" spans="1:11" ht="16.5" customHeight="1">
      <c r="A52" s="38"/>
      <c r="B52" s="208" t="s">
        <v>269</v>
      </c>
      <c r="C52" s="208"/>
      <c r="D52" s="208"/>
      <c r="E52" s="208"/>
      <c r="F52" s="208"/>
      <c r="G52" s="208"/>
      <c r="H52" s="208"/>
      <c r="I52" s="208"/>
      <c r="J52" s="208"/>
      <c r="K52" s="141"/>
    </row>
    <row r="53" spans="1:11" ht="16.5" customHeight="1">
      <c r="A53" s="38"/>
      <c r="B53" s="208"/>
      <c r="C53" s="208"/>
      <c r="D53" s="208"/>
      <c r="E53" s="208"/>
      <c r="F53" s="208"/>
      <c r="G53" s="208"/>
      <c r="H53" s="208"/>
      <c r="I53" s="208"/>
      <c r="J53" s="208"/>
      <c r="K53" s="141"/>
    </row>
    <row r="54" spans="1:11" ht="16.5" customHeight="1">
      <c r="A54" s="38"/>
      <c r="B54" s="208"/>
      <c r="C54" s="208"/>
      <c r="D54" s="208"/>
      <c r="E54" s="208"/>
      <c r="F54" s="208"/>
      <c r="G54" s="208"/>
      <c r="H54" s="208"/>
      <c r="I54" s="208"/>
      <c r="J54" s="208"/>
      <c r="K54" s="141"/>
    </row>
    <row r="55" spans="1:11" ht="16.5" customHeight="1">
      <c r="A55" s="38"/>
      <c r="B55" s="209"/>
      <c r="C55" s="209"/>
      <c r="D55" s="209"/>
      <c r="E55" s="209"/>
      <c r="F55" s="209"/>
      <c r="G55" s="209"/>
      <c r="H55" s="209"/>
      <c r="I55" s="209"/>
      <c r="J55" s="209"/>
      <c r="K55" s="141"/>
    </row>
    <row r="56" spans="1:11" ht="16.5" customHeight="1">
      <c r="A56" s="38"/>
      <c r="B56" s="148"/>
      <c r="C56" s="148"/>
      <c r="D56" s="148"/>
      <c r="E56" s="148"/>
      <c r="F56" s="148"/>
      <c r="G56" s="148"/>
      <c r="H56" s="148"/>
      <c r="I56" s="148"/>
      <c r="J56" s="148"/>
      <c r="K56" s="141"/>
    </row>
    <row r="57" spans="1:2" s="31" customFormat="1" ht="16.5" customHeight="1">
      <c r="A57" s="34" t="s">
        <v>216</v>
      </c>
      <c r="B57" s="159" t="s">
        <v>2</v>
      </c>
    </row>
    <row r="58" s="31" customFormat="1" ht="16.5" customHeight="1"/>
    <row r="59" s="31" customFormat="1" ht="16.5" customHeight="1">
      <c r="B59" s="40" t="s">
        <v>6</v>
      </c>
    </row>
    <row r="60" s="31" customFormat="1" ht="16.5" customHeight="1"/>
    <row r="61" s="31" customFormat="1" ht="16.5" customHeight="1">
      <c r="F61" s="202" t="s">
        <v>3</v>
      </c>
    </row>
    <row r="62" spans="6:8" s="31" customFormat="1" ht="16.5" customHeight="1">
      <c r="F62" s="202"/>
      <c r="G62" s="4" t="s">
        <v>4</v>
      </c>
      <c r="H62" s="4" t="s">
        <v>5</v>
      </c>
    </row>
    <row r="63" spans="2:8" s="31" customFormat="1" ht="16.5" customHeight="1">
      <c r="B63" s="35" t="s">
        <v>270</v>
      </c>
      <c r="F63" s="5" t="s">
        <v>13</v>
      </c>
      <c r="G63" s="5" t="s">
        <v>13</v>
      </c>
      <c r="H63" s="5" t="s">
        <v>13</v>
      </c>
    </row>
    <row r="64" s="31" customFormat="1" ht="16.5" customHeight="1">
      <c r="B64" s="36"/>
    </row>
    <row r="65" spans="2:8" s="31" customFormat="1" ht="16.5" customHeight="1">
      <c r="B65" s="188" t="s">
        <v>271</v>
      </c>
      <c r="C65" s="40"/>
      <c r="D65" s="40"/>
      <c r="E65" s="40"/>
      <c r="F65" s="85">
        <v>-4459</v>
      </c>
      <c r="G65" s="85">
        <v>-7000</v>
      </c>
      <c r="H65" s="85">
        <f>SUM(F65:G65)</f>
        <v>-11459</v>
      </c>
    </row>
    <row r="66" spans="2:8" s="31" customFormat="1" ht="16.5" customHeight="1" thickBot="1">
      <c r="B66" s="188" t="s">
        <v>272</v>
      </c>
      <c r="C66" s="40"/>
      <c r="D66" s="40"/>
      <c r="E66" s="40"/>
      <c r="F66" s="105">
        <v>16333</v>
      </c>
      <c r="G66" s="133">
        <v>-7000</v>
      </c>
      <c r="H66" s="133">
        <f>SUM(F66:G66)</f>
        <v>9333</v>
      </c>
    </row>
    <row r="67" spans="2:10" s="31" customFormat="1" ht="16.5" customHeight="1" thickTop="1">
      <c r="B67" s="36"/>
      <c r="C67" s="36"/>
      <c r="D67" s="36"/>
      <c r="H67" s="36"/>
      <c r="I67" s="36"/>
      <c r="J67" s="56"/>
    </row>
    <row r="68" spans="1:7" s="31" customFormat="1" ht="16.5" customHeight="1">
      <c r="A68" s="34" t="s">
        <v>69</v>
      </c>
      <c r="B68" s="159" t="s">
        <v>66</v>
      </c>
      <c r="C68" s="159"/>
      <c r="D68" s="40"/>
      <c r="E68" s="40"/>
      <c r="F68" s="36"/>
      <c r="G68" s="56"/>
    </row>
    <row r="69" spans="2:7" s="31" customFormat="1" ht="16.5" customHeight="1">
      <c r="B69" s="36"/>
      <c r="C69" s="36"/>
      <c r="D69" s="36"/>
      <c r="E69" s="36"/>
      <c r="F69" s="36"/>
      <c r="G69" s="56"/>
    </row>
    <row r="70" spans="2:7" s="31" customFormat="1" ht="16.5" customHeight="1">
      <c r="B70" s="40" t="s">
        <v>213</v>
      </c>
      <c r="C70" s="36"/>
      <c r="D70" s="36"/>
      <c r="E70" s="36"/>
      <c r="F70" s="36"/>
      <c r="G70" s="56"/>
    </row>
    <row r="71" spans="2:10" s="31" customFormat="1" ht="16.5" customHeight="1">
      <c r="B71" s="36"/>
      <c r="C71" s="36"/>
      <c r="D71" s="36"/>
      <c r="H71" s="36"/>
      <c r="I71" s="36"/>
      <c r="J71" s="56"/>
    </row>
    <row r="72" spans="1:7" s="31" customFormat="1" ht="16.5" customHeight="1">
      <c r="A72" s="34" t="s">
        <v>71</v>
      </c>
      <c r="B72" s="159" t="s">
        <v>67</v>
      </c>
      <c r="C72" s="35"/>
      <c r="D72" s="36"/>
      <c r="E72" s="36"/>
      <c r="F72" s="36"/>
      <c r="G72" s="56"/>
    </row>
    <row r="73" spans="1:7" s="31" customFormat="1" ht="16.5" customHeight="1">
      <c r="A73" s="34"/>
      <c r="B73" s="35"/>
      <c r="C73" s="35"/>
      <c r="D73" s="36"/>
      <c r="E73" s="36"/>
      <c r="F73" s="36"/>
      <c r="G73" s="56"/>
    </row>
    <row r="74" spans="1:7" s="31" customFormat="1" ht="16.5" customHeight="1">
      <c r="A74" s="34"/>
      <c r="B74" s="39" t="s">
        <v>68</v>
      </c>
      <c r="C74" s="39"/>
      <c r="D74" s="40"/>
      <c r="E74" s="40"/>
      <c r="F74" s="40"/>
      <c r="G74" s="56"/>
    </row>
    <row r="75" spans="2:7" s="31" customFormat="1" ht="16.5" customHeight="1">
      <c r="B75" s="37"/>
      <c r="C75" s="37"/>
      <c r="D75" s="37"/>
      <c r="E75" s="37"/>
      <c r="F75" s="37"/>
      <c r="G75" s="56"/>
    </row>
  </sheetData>
  <mergeCells count="18">
    <mergeCell ref="G41:J41"/>
    <mergeCell ref="B47:J48"/>
    <mergeCell ref="F61:F62"/>
    <mergeCell ref="B43:J45"/>
    <mergeCell ref="G35:J35"/>
    <mergeCell ref="G37:J37"/>
    <mergeCell ref="G38:J38"/>
    <mergeCell ref="G40:J40"/>
    <mergeCell ref="B23:J24"/>
    <mergeCell ref="B52:J55"/>
    <mergeCell ref="A1:J1"/>
    <mergeCell ref="A2:J2"/>
    <mergeCell ref="A3:J3"/>
    <mergeCell ref="B17:J19"/>
    <mergeCell ref="B14:J15"/>
    <mergeCell ref="A6:J6"/>
    <mergeCell ref="A7:J7"/>
    <mergeCell ref="G39:J39"/>
  </mergeCells>
  <printOptions/>
  <pageMargins left="0.75" right="0.75" top="1" bottom="1" header="0.5" footer="0.5"/>
  <pageSetup cellComments="asDisplayed"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O64"/>
  <sheetViews>
    <sheetView zoomScale="75" zoomScaleNormal="75" zoomScaleSheetLayoutView="75" workbookViewId="0" topLeftCell="A1">
      <selection activeCell="A1" sqref="A1"/>
    </sheetView>
  </sheetViews>
  <sheetFormatPr defaultColWidth="9.140625" defaultRowHeight="12.75"/>
  <cols>
    <col min="1" max="1" width="8.7109375" style="31" customWidth="1"/>
    <col min="2" max="2" width="5.7109375" style="31" customWidth="1"/>
    <col min="3" max="3" width="5.00390625" style="31" customWidth="1"/>
    <col min="4" max="4" width="2.7109375" style="31" hidden="1" customWidth="1"/>
    <col min="5" max="5" width="46.57421875" style="31" customWidth="1"/>
    <col min="6" max="8" width="16.7109375" style="31" customWidth="1"/>
    <col min="9" max="9" width="2.8515625" style="31" customWidth="1"/>
    <col min="10" max="10" width="16.7109375" style="31" customWidth="1"/>
    <col min="11" max="11" width="16.140625" style="31" customWidth="1"/>
    <col min="12" max="12" width="16.7109375" style="31" customWidth="1"/>
    <col min="13" max="13" width="3.8515625" style="31" customWidth="1"/>
    <col min="14" max="16384" width="9.140625" style="31" customWidth="1"/>
  </cols>
  <sheetData>
    <row r="1" spans="1:7" ht="16.5" customHeight="1">
      <c r="A1" s="34" t="s">
        <v>73</v>
      </c>
      <c r="B1" s="159" t="s">
        <v>70</v>
      </c>
      <c r="C1" s="35"/>
      <c r="D1" s="35"/>
      <c r="E1" s="36"/>
      <c r="F1" s="36"/>
      <c r="G1" s="56"/>
    </row>
    <row r="2" spans="1:7" ht="16.5" customHeight="1">
      <c r="A2" s="34"/>
      <c r="B2" s="35"/>
      <c r="C2" s="35"/>
      <c r="D2" s="35"/>
      <c r="E2" s="36"/>
      <c r="F2" s="36"/>
      <c r="G2" s="56"/>
    </row>
    <row r="3" spans="1:11" ht="16.5" customHeight="1">
      <c r="A3" s="34"/>
      <c r="B3" s="207" t="s">
        <v>179</v>
      </c>
      <c r="C3" s="207"/>
      <c r="D3" s="207"/>
      <c r="E3" s="207"/>
      <c r="F3" s="207"/>
      <c r="G3" s="207"/>
      <c r="H3" s="207"/>
      <c r="I3" s="207"/>
      <c r="J3" s="207"/>
      <c r="K3" s="2"/>
    </row>
    <row r="4" spans="1:11" ht="16.5" customHeight="1">
      <c r="A4" s="34"/>
      <c r="B4" s="2"/>
      <c r="C4" s="2"/>
      <c r="D4" s="2"/>
      <c r="E4" s="2"/>
      <c r="F4" s="2"/>
      <c r="G4" s="2"/>
      <c r="H4" s="2"/>
      <c r="I4" s="2"/>
      <c r="J4" s="2"/>
      <c r="K4" s="2"/>
    </row>
    <row r="5" spans="1:7" ht="16.5" customHeight="1">
      <c r="A5" s="34" t="s">
        <v>75</v>
      </c>
      <c r="B5" s="159" t="s">
        <v>72</v>
      </c>
      <c r="C5" s="35"/>
      <c r="D5" s="35"/>
      <c r="E5" s="36"/>
      <c r="F5" s="36"/>
      <c r="G5" s="56"/>
    </row>
    <row r="6" spans="1:7" ht="16.5" customHeight="1">
      <c r="A6" s="34"/>
      <c r="B6" s="41"/>
      <c r="C6" s="41"/>
      <c r="D6" s="35"/>
      <c r="E6" s="36"/>
      <c r="F6" s="36"/>
      <c r="G6" s="56"/>
    </row>
    <row r="7" spans="1:11" ht="16.5" customHeight="1">
      <c r="A7" s="34"/>
      <c r="B7" s="207" t="s">
        <v>174</v>
      </c>
      <c r="C7" s="207"/>
      <c r="D7" s="207"/>
      <c r="E7" s="207"/>
      <c r="F7" s="207"/>
      <c r="G7" s="207"/>
      <c r="H7" s="207"/>
      <c r="I7" s="207"/>
      <c r="J7" s="207"/>
      <c r="K7" s="87"/>
    </row>
    <row r="8" spans="1:11" ht="16.5" customHeight="1">
      <c r="A8" s="34"/>
      <c r="B8" s="207"/>
      <c r="C8" s="207"/>
      <c r="D8" s="207"/>
      <c r="E8" s="207"/>
      <c r="F8" s="207"/>
      <c r="G8" s="207"/>
      <c r="H8" s="207"/>
      <c r="I8" s="207"/>
      <c r="J8" s="207"/>
      <c r="K8" s="87"/>
    </row>
    <row r="9" spans="1:7" ht="16.5" customHeight="1">
      <c r="A9" s="34"/>
      <c r="B9" s="37"/>
      <c r="C9" s="37"/>
      <c r="D9" s="37"/>
      <c r="E9" s="37"/>
      <c r="F9" s="37"/>
      <c r="G9" s="56"/>
    </row>
    <row r="10" spans="1:7" ht="16.5" customHeight="1">
      <c r="A10" s="34" t="s">
        <v>77</v>
      </c>
      <c r="B10" s="159" t="s">
        <v>74</v>
      </c>
      <c r="C10" s="35"/>
      <c r="D10" s="35"/>
      <c r="E10" s="36"/>
      <c r="F10" s="36"/>
      <c r="G10" s="56"/>
    </row>
    <row r="11" spans="1:7" ht="16.5" customHeight="1">
      <c r="A11" s="34"/>
      <c r="B11" s="35"/>
      <c r="C11" s="35"/>
      <c r="D11" s="35"/>
      <c r="E11" s="36"/>
      <c r="F11" s="36"/>
      <c r="G11" s="56"/>
    </row>
    <row r="12" spans="2:11" ht="16.5" customHeight="1">
      <c r="B12" s="207" t="s">
        <v>252</v>
      </c>
      <c r="C12" s="207"/>
      <c r="D12" s="207"/>
      <c r="E12" s="207"/>
      <c r="F12" s="207"/>
      <c r="G12" s="207"/>
      <c r="H12" s="207"/>
      <c r="I12" s="207"/>
      <c r="J12" s="207"/>
      <c r="K12" s="36"/>
    </row>
    <row r="13" spans="2:11" ht="16.5">
      <c r="B13" s="207"/>
      <c r="C13" s="207"/>
      <c r="D13" s="207"/>
      <c r="E13" s="207"/>
      <c r="F13" s="207"/>
      <c r="G13" s="207"/>
      <c r="H13" s="207"/>
      <c r="I13" s="207"/>
      <c r="J13" s="207"/>
      <c r="K13" s="36"/>
    </row>
    <row r="15" spans="1:7" ht="16.5" customHeight="1">
      <c r="A15" s="34" t="s">
        <v>90</v>
      </c>
      <c r="B15" s="159" t="s">
        <v>76</v>
      </c>
      <c r="C15" s="42"/>
      <c r="G15" s="56"/>
    </row>
    <row r="16" ht="16.5" customHeight="1">
      <c r="G16" s="56"/>
    </row>
    <row r="17" spans="2:7" ht="16.5" customHeight="1">
      <c r="B17" s="40" t="s">
        <v>195</v>
      </c>
      <c r="C17" s="36"/>
      <c r="D17" s="36"/>
      <c r="E17" s="36"/>
      <c r="G17" s="77"/>
    </row>
    <row r="19" spans="1:2" ht="16.5" customHeight="1">
      <c r="A19" s="34" t="s">
        <v>93</v>
      </c>
      <c r="B19" s="159" t="s">
        <v>78</v>
      </c>
    </row>
    <row r="20" spans="1:2" ht="16.5" customHeight="1">
      <c r="A20" s="34"/>
      <c r="B20" s="42"/>
    </row>
    <row r="21" spans="1:5" ht="16.5" customHeight="1">
      <c r="A21" s="34"/>
      <c r="B21" s="36" t="s">
        <v>79</v>
      </c>
      <c r="C21" s="180" t="s">
        <v>80</v>
      </c>
      <c r="D21" s="207"/>
      <c r="E21" s="207"/>
    </row>
    <row r="22" spans="6:15" ht="16.5" customHeight="1">
      <c r="F22" s="181" t="s">
        <v>217</v>
      </c>
      <c r="G22" s="181"/>
      <c r="H22" s="201"/>
      <c r="I22" s="72"/>
      <c r="J22" s="202" t="s">
        <v>260</v>
      </c>
      <c r="K22" s="202"/>
      <c r="L22" s="202"/>
      <c r="M22" s="142"/>
      <c r="N22" s="142"/>
      <c r="O22" s="142"/>
    </row>
    <row r="23" spans="6:15" ht="16.5" customHeight="1">
      <c r="F23" s="4" t="s">
        <v>81</v>
      </c>
      <c r="G23" s="4" t="s">
        <v>82</v>
      </c>
      <c r="H23" s="4" t="s">
        <v>55</v>
      </c>
      <c r="I23" s="72"/>
      <c r="J23" s="72" t="s">
        <v>81</v>
      </c>
      <c r="K23" s="72" t="s">
        <v>82</v>
      </c>
      <c r="L23" s="4" t="s">
        <v>55</v>
      </c>
      <c r="M23" s="72"/>
      <c r="N23" s="72"/>
      <c r="O23" s="72"/>
    </row>
    <row r="24" spans="2:15" ht="16.5" customHeight="1">
      <c r="B24" s="41"/>
      <c r="F24" s="5" t="s">
        <v>13</v>
      </c>
      <c r="G24" s="5" t="s">
        <v>13</v>
      </c>
      <c r="H24" s="5" t="s">
        <v>13</v>
      </c>
      <c r="I24" s="47"/>
      <c r="J24" s="47" t="s">
        <v>13</v>
      </c>
      <c r="K24" s="47" t="s">
        <v>13</v>
      </c>
      <c r="L24" s="5" t="s">
        <v>13</v>
      </c>
      <c r="M24" s="47"/>
      <c r="N24" s="47"/>
      <c r="O24" s="47"/>
    </row>
    <row r="25" spans="2:15" ht="16.5" customHeight="1">
      <c r="B25" s="41"/>
      <c r="I25" s="46"/>
      <c r="J25" s="46"/>
      <c r="K25" s="46"/>
      <c r="L25" s="46"/>
      <c r="M25" s="46"/>
      <c r="N25" s="46"/>
      <c r="O25" s="46"/>
    </row>
    <row r="26" spans="2:15" ht="16.5" customHeight="1">
      <c r="B26" s="41"/>
      <c r="C26" s="40" t="s">
        <v>83</v>
      </c>
      <c r="D26" s="40"/>
      <c r="E26" s="40"/>
      <c r="F26" s="23">
        <v>8921</v>
      </c>
      <c r="G26" s="23">
        <v>1055</v>
      </c>
      <c r="H26" s="25">
        <f>SUM(F26:G26)</f>
        <v>9976</v>
      </c>
      <c r="I26" s="25"/>
      <c r="J26" s="25">
        <v>70845</v>
      </c>
      <c r="K26" s="25">
        <v>13642</v>
      </c>
      <c r="L26" s="25">
        <f>SUM(J26:K26)</f>
        <v>84487</v>
      </c>
      <c r="M26" s="73"/>
      <c r="N26" s="25"/>
      <c r="O26" s="73"/>
    </row>
    <row r="27" spans="2:15" ht="16.5" customHeight="1">
      <c r="B27" s="41"/>
      <c r="C27" s="40" t="s">
        <v>84</v>
      </c>
      <c r="D27" s="40"/>
      <c r="E27" s="40"/>
      <c r="F27" s="23">
        <v>0</v>
      </c>
      <c r="G27" s="23">
        <v>313</v>
      </c>
      <c r="H27" s="25">
        <f>SUM(F27:G27)</f>
        <v>313</v>
      </c>
      <c r="I27" s="25"/>
      <c r="J27" s="25">
        <v>3333</v>
      </c>
      <c r="K27" s="25">
        <v>1791</v>
      </c>
      <c r="L27" s="25">
        <f>SUM(J27:K27)</f>
        <v>5124</v>
      </c>
      <c r="M27" s="25"/>
      <c r="N27" s="25"/>
      <c r="O27" s="25"/>
    </row>
    <row r="28" spans="2:15" ht="16.5" customHeight="1">
      <c r="B28" s="41"/>
      <c r="C28" s="40" t="s">
        <v>85</v>
      </c>
      <c r="D28" s="40"/>
      <c r="E28" s="40"/>
      <c r="F28" s="23">
        <v>2465</v>
      </c>
      <c r="G28" s="23">
        <v>0</v>
      </c>
      <c r="H28" s="97">
        <f>SUM(F28:G28)</f>
        <v>2465</v>
      </c>
      <c r="I28" s="25"/>
      <c r="J28" s="97">
        <v>18154</v>
      </c>
      <c r="K28" s="97">
        <v>0</v>
      </c>
      <c r="L28" s="97">
        <f>SUM(J28:K28)</f>
        <v>18154</v>
      </c>
      <c r="M28" s="25"/>
      <c r="N28" s="25"/>
      <c r="O28" s="25"/>
    </row>
    <row r="29" spans="2:15" ht="16.5" customHeight="1" thickBot="1">
      <c r="B29" s="41"/>
      <c r="C29" s="40"/>
      <c r="D29" s="40"/>
      <c r="E29" s="40"/>
      <c r="F29" s="98">
        <f>SUM(F26:F28)</f>
        <v>11386</v>
      </c>
      <c r="G29" s="98">
        <f>SUM(G26:G28)</f>
        <v>1368</v>
      </c>
      <c r="H29" s="43">
        <f>SUM(H26:H28)</f>
        <v>12754</v>
      </c>
      <c r="I29" s="43"/>
      <c r="J29" s="98">
        <f>SUM(J26:J28)</f>
        <v>92332</v>
      </c>
      <c r="K29" s="98">
        <f>SUM(K26:K28)</f>
        <v>15433</v>
      </c>
      <c r="L29" s="43">
        <f>SUM(L26:L28)</f>
        <v>107765</v>
      </c>
      <c r="M29" s="43"/>
      <c r="N29" s="43"/>
      <c r="O29" s="74"/>
    </row>
    <row r="30" spans="2:15" ht="16.5" customHeight="1" thickTop="1">
      <c r="B30" s="41"/>
      <c r="C30" s="40" t="s">
        <v>86</v>
      </c>
      <c r="D30" s="40"/>
      <c r="E30" s="40"/>
      <c r="F30" s="23"/>
      <c r="G30" s="23"/>
      <c r="H30" s="99">
        <f>-G29</f>
        <v>-1368</v>
      </c>
      <c r="I30" s="25"/>
      <c r="J30" s="25"/>
      <c r="K30" s="43"/>
      <c r="L30" s="99">
        <f>-K29</f>
        <v>-15433</v>
      </c>
      <c r="M30" s="25"/>
      <c r="N30" s="25"/>
      <c r="O30" s="43"/>
    </row>
    <row r="31" spans="2:15" ht="16.5" customHeight="1" thickBot="1">
      <c r="B31" s="41"/>
      <c r="C31" s="40"/>
      <c r="D31" s="40"/>
      <c r="E31" s="40"/>
      <c r="F31" s="23"/>
      <c r="G31" s="23"/>
      <c r="H31" s="98">
        <f>SUM(H29:H30)</f>
        <v>11386</v>
      </c>
      <c r="I31" s="25"/>
      <c r="J31" s="25"/>
      <c r="K31" s="74"/>
      <c r="L31" s="98">
        <f>SUM(L29:L30)</f>
        <v>92332</v>
      </c>
      <c r="M31" s="25"/>
      <c r="N31" s="25"/>
      <c r="O31" s="74"/>
    </row>
    <row r="32" spans="2:15" ht="16.5" customHeight="1" thickTop="1">
      <c r="B32" s="41"/>
      <c r="C32" s="40"/>
      <c r="D32" s="40"/>
      <c r="E32" s="40"/>
      <c r="F32" s="95"/>
      <c r="G32" s="95"/>
      <c r="H32" s="95"/>
      <c r="I32" s="93"/>
      <c r="J32" s="25"/>
      <c r="K32" s="25"/>
      <c r="M32" s="46"/>
      <c r="N32" s="46"/>
      <c r="O32" s="46"/>
    </row>
    <row r="33" spans="2:11" ht="16.5" customHeight="1">
      <c r="B33" s="36" t="s">
        <v>87</v>
      </c>
      <c r="C33" s="180" t="s">
        <v>88</v>
      </c>
      <c r="D33" s="207"/>
      <c r="E33" s="207"/>
      <c r="F33" s="94"/>
      <c r="G33" s="94"/>
      <c r="H33" s="94"/>
      <c r="I33" s="93"/>
      <c r="J33" s="25"/>
      <c r="K33" s="25"/>
    </row>
    <row r="34" spans="2:12" ht="16.5" customHeight="1">
      <c r="B34" s="41"/>
      <c r="C34" s="40"/>
      <c r="D34" s="40"/>
      <c r="E34" s="40"/>
      <c r="F34" s="93"/>
      <c r="G34" s="93"/>
      <c r="H34" s="153" t="s">
        <v>237</v>
      </c>
      <c r="I34" s="100"/>
      <c r="J34" s="100"/>
      <c r="K34" s="48"/>
      <c r="L34" s="153" t="s">
        <v>237</v>
      </c>
    </row>
    <row r="35" spans="2:12" ht="16.5" customHeight="1">
      <c r="B35" s="41"/>
      <c r="C35" s="40"/>
      <c r="D35" s="40"/>
      <c r="E35" s="40"/>
      <c r="F35" s="93"/>
      <c r="G35" s="93"/>
      <c r="H35" s="5" t="s">
        <v>13</v>
      </c>
      <c r="I35" s="101"/>
      <c r="J35" s="101"/>
      <c r="K35" s="47"/>
      <c r="L35" s="5" t="s">
        <v>13</v>
      </c>
    </row>
    <row r="36" spans="2:15" ht="16.5" customHeight="1">
      <c r="B36" s="41"/>
      <c r="C36" s="40"/>
      <c r="D36" s="40"/>
      <c r="E36" s="40"/>
      <c r="F36" s="93"/>
      <c r="G36" s="93"/>
      <c r="H36" s="25"/>
      <c r="I36" s="25"/>
      <c r="J36" s="25"/>
      <c r="K36" s="48"/>
      <c r="L36" s="25"/>
      <c r="M36" s="142"/>
      <c r="N36" s="142"/>
      <c r="O36" s="142"/>
    </row>
    <row r="37" spans="2:15" ht="16.5" customHeight="1">
      <c r="B37" s="41"/>
      <c r="C37" s="40" t="s">
        <v>83</v>
      </c>
      <c r="D37" s="40"/>
      <c r="E37" s="40"/>
      <c r="F37" s="93"/>
      <c r="G37" s="93"/>
      <c r="H37" s="110">
        <v>-7991</v>
      </c>
      <c r="I37" s="109"/>
      <c r="J37" s="25"/>
      <c r="K37" s="136"/>
      <c r="L37" s="49">
        <v>-14008</v>
      </c>
      <c r="M37" s="72"/>
      <c r="N37" s="72"/>
      <c r="O37" s="72"/>
    </row>
    <row r="38" spans="2:15" ht="16.5" customHeight="1">
      <c r="B38" s="41"/>
      <c r="C38" s="40" t="s">
        <v>84</v>
      </c>
      <c r="D38" s="40"/>
      <c r="E38" s="40"/>
      <c r="F38" s="93"/>
      <c r="G38" s="93"/>
      <c r="H38" s="111">
        <v>-288</v>
      </c>
      <c r="I38" s="109"/>
      <c r="J38" s="25"/>
      <c r="K38" s="25"/>
      <c r="L38" s="137">
        <v>-493</v>
      </c>
      <c r="M38" s="47"/>
      <c r="N38" s="47"/>
      <c r="O38" s="47"/>
    </row>
    <row r="39" spans="2:15" ht="16.5" customHeight="1">
      <c r="B39" s="41"/>
      <c r="C39" s="40" t="s">
        <v>85</v>
      </c>
      <c r="D39" s="40"/>
      <c r="E39" s="40"/>
      <c r="F39" s="96"/>
      <c r="G39" s="96"/>
      <c r="H39" s="112">
        <v>420</v>
      </c>
      <c r="I39" s="109"/>
      <c r="J39" s="25"/>
      <c r="K39" s="25"/>
      <c r="L39" s="138">
        <v>9677</v>
      </c>
      <c r="M39" s="46"/>
      <c r="N39" s="46"/>
      <c r="O39" s="46"/>
    </row>
    <row r="40" spans="2:15" ht="16.5" customHeight="1">
      <c r="B40" s="41"/>
      <c r="C40" s="40"/>
      <c r="D40" s="40"/>
      <c r="E40" s="40"/>
      <c r="F40" s="93"/>
      <c r="G40" s="93"/>
      <c r="H40" s="111">
        <f>SUM(H37:H39)</f>
        <v>-7859</v>
      </c>
      <c r="I40" s="109"/>
      <c r="J40" s="25"/>
      <c r="K40" s="25"/>
      <c r="L40" s="137">
        <f>SUM(L37:L39)</f>
        <v>-4824</v>
      </c>
      <c r="M40" s="73"/>
      <c r="N40" s="25"/>
      <c r="O40" s="73"/>
    </row>
    <row r="41" spans="2:15" ht="16.5" customHeight="1">
      <c r="B41" s="41"/>
      <c r="C41" s="40" t="s">
        <v>89</v>
      </c>
      <c r="D41" s="40"/>
      <c r="E41" s="40"/>
      <c r="F41" s="93"/>
      <c r="G41" s="93"/>
      <c r="H41" s="113">
        <v>-524</v>
      </c>
      <c r="I41" s="109"/>
      <c r="J41" s="25"/>
      <c r="K41" s="25"/>
      <c r="L41" s="139">
        <v>-1512</v>
      </c>
      <c r="M41" s="25"/>
      <c r="N41" s="25"/>
      <c r="O41" s="25"/>
    </row>
    <row r="42" spans="2:15" ht="16.5" customHeight="1" thickBot="1">
      <c r="B42" s="41"/>
      <c r="F42" s="93"/>
      <c r="G42" s="93"/>
      <c r="H42" s="114">
        <f>SUM(H40:H41)</f>
        <v>-8383</v>
      </c>
      <c r="I42" s="109"/>
      <c r="J42" s="25"/>
      <c r="K42" s="25"/>
      <c r="L42" s="130">
        <f>SUM(L40:L41)</f>
        <v>-6336</v>
      </c>
      <c r="M42" s="25"/>
      <c r="N42" s="25"/>
      <c r="O42" s="25"/>
    </row>
    <row r="43" spans="6:15" ht="16.5" customHeight="1" thickTop="1">
      <c r="F43" s="23"/>
      <c r="G43" s="23"/>
      <c r="H43" s="25"/>
      <c r="I43" s="23"/>
      <c r="J43" s="23"/>
      <c r="K43" s="23"/>
      <c r="M43" s="43"/>
      <c r="N43" s="43"/>
      <c r="O43" s="74"/>
    </row>
    <row r="44" spans="1:15" ht="16.5" customHeight="1">
      <c r="A44" s="147" t="s">
        <v>95</v>
      </c>
      <c r="B44" s="159" t="s">
        <v>91</v>
      </c>
      <c r="F44" s="23"/>
      <c r="G44" s="23"/>
      <c r="H44" s="25"/>
      <c r="I44" s="23"/>
      <c r="J44" s="23"/>
      <c r="K44" s="23"/>
      <c r="M44" s="25"/>
      <c r="N44" s="25"/>
      <c r="O44" s="43"/>
    </row>
    <row r="45" spans="6:15" ht="16.5" customHeight="1">
      <c r="F45" s="23"/>
      <c r="G45" s="23"/>
      <c r="H45" s="25"/>
      <c r="I45" s="23"/>
      <c r="J45" s="23"/>
      <c r="K45" s="23"/>
      <c r="M45" s="25"/>
      <c r="N45" s="25"/>
      <c r="O45" s="74"/>
    </row>
    <row r="46" spans="2:8" ht="16.5" customHeight="1">
      <c r="B46" s="40" t="s">
        <v>92</v>
      </c>
      <c r="C46" s="36"/>
      <c r="D46" s="36"/>
      <c r="E46" s="36"/>
      <c r="F46" s="23"/>
      <c r="G46" s="23"/>
      <c r="H46" s="25"/>
    </row>
    <row r="47" spans="2:8" ht="16.5" customHeight="1">
      <c r="B47" s="32"/>
      <c r="C47" s="32"/>
      <c r="D47" s="32"/>
      <c r="E47" s="32"/>
      <c r="F47" s="32"/>
      <c r="G47" s="32"/>
      <c r="H47" s="46"/>
    </row>
    <row r="48" spans="1:11" ht="16.5" customHeight="1">
      <c r="A48" s="147" t="s">
        <v>97</v>
      </c>
      <c r="B48" s="159" t="s">
        <v>94</v>
      </c>
      <c r="C48" s="36"/>
      <c r="D48" s="36"/>
      <c r="E48" s="36"/>
      <c r="F48" s="36"/>
      <c r="G48" s="36"/>
      <c r="H48" s="36"/>
      <c r="I48" s="36"/>
      <c r="J48" s="36"/>
      <c r="K48" s="36"/>
    </row>
    <row r="49" spans="2:11" ht="16.5" customHeight="1">
      <c r="B49" s="36"/>
      <c r="C49" s="36"/>
      <c r="D49" s="36"/>
      <c r="E49" s="36"/>
      <c r="F49" s="36"/>
      <c r="G49" s="36"/>
      <c r="H49" s="36"/>
      <c r="I49" s="36"/>
      <c r="J49" s="36"/>
      <c r="K49" s="36"/>
    </row>
    <row r="50" spans="2:13" ht="16.5" customHeight="1">
      <c r="B50" s="207" t="s">
        <v>273</v>
      </c>
      <c r="C50" s="207"/>
      <c r="D50" s="207"/>
      <c r="E50" s="207"/>
      <c r="F50" s="207"/>
      <c r="G50" s="207"/>
      <c r="H50" s="207"/>
      <c r="I50" s="207"/>
      <c r="J50" s="207"/>
      <c r="K50" s="207"/>
      <c r="L50" s="207"/>
      <c r="M50" s="209"/>
    </row>
    <row r="51" spans="2:13" ht="16.5" customHeight="1">
      <c r="B51" s="207"/>
      <c r="C51" s="207"/>
      <c r="D51" s="207"/>
      <c r="E51" s="207"/>
      <c r="F51" s="207"/>
      <c r="G51" s="207"/>
      <c r="H51" s="207"/>
      <c r="I51" s="207"/>
      <c r="J51" s="207"/>
      <c r="K51" s="207"/>
      <c r="L51" s="207"/>
      <c r="M51" s="209"/>
    </row>
    <row r="52" spans="2:13" ht="16.5" customHeight="1">
      <c r="B52" s="207"/>
      <c r="C52" s="207"/>
      <c r="D52" s="207"/>
      <c r="E52" s="207"/>
      <c r="F52" s="207"/>
      <c r="G52" s="207"/>
      <c r="H52" s="207"/>
      <c r="I52" s="207"/>
      <c r="J52" s="207"/>
      <c r="K52" s="207"/>
      <c r="L52" s="207"/>
      <c r="M52" s="209"/>
    </row>
    <row r="53" spans="2:11" ht="16.5" customHeight="1">
      <c r="B53" s="50"/>
      <c r="C53" s="50"/>
      <c r="D53" s="50"/>
      <c r="E53" s="50"/>
      <c r="F53" s="50"/>
      <c r="G53" s="50"/>
      <c r="H53" s="50"/>
      <c r="I53" s="50"/>
      <c r="J53" s="50"/>
      <c r="K53" s="50"/>
    </row>
    <row r="54" spans="1:11" ht="16.5" customHeight="1">
      <c r="A54" s="147" t="s">
        <v>99</v>
      </c>
      <c r="B54" s="159" t="s">
        <v>96</v>
      </c>
      <c r="C54" s="36"/>
      <c r="D54" s="36"/>
      <c r="E54" s="36"/>
      <c r="F54" s="36"/>
      <c r="G54" s="36"/>
      <c r="H54" s="36"/>
      <c r="I54" s="36"/>
      <c r="J54" s="36"/>
      <c r="K54" s="36"/>
    </row>
    <row r="55" spans="2:11" ht="16.5" customHeight="1">
      <c r="B55" s="35"/>
      <c r="C55" s="36"/>
      <c r="D55" s="36"/>
      <c r="E55" s="36"/>
      <c r="F55" s="36"/>
      <c r="G55" s="36"/>
      <c r="H55" s="36"/>
      <c r="I55" s="36"/>
      <c r="J55" s="36"/>
      <c r="K55" s="36"/>
    </row>
    <row r="56" spans="2:12" ht="16.5" customHeight="1">
      <c r="B56" s="40" t="s">
        <v>219</v>
      </c>
      <c r="C56" s="140"/>
      <c r="D56" s="140"/>
      <c r="E56" s="140"/>
      <c r="F56" s="140"/>
      <c r="G56" s="140"/>
      <c r="H56" s="140"/>
      <c r="I56" s="140"/>
      <c r="J56" s="140"/>
      <c r="K56" s="140"/>
      <c r="L56" s="132"/>
    </row>
    <row r="57" spans="2:12" ht="16.5" customHeight="1">
      <c r="B57" s="140"/>
      <c r="C57" s="140"/>
      <c r="D57" s="140"/>
      <c r="E57" s="140"/>
      <c r="F57" s="140"/>
      <c r="G57" s="140"/>
      <c r="H57" s="140"/>
      <c r="I57" s="140"/>
      <c r="J57" s="140"/>
      <c r="K57" s="140"/>
      <c r="L57" s="132"/>
    </row>
    <row r="58" spans="1:11" ht="16.5" customHeight="1">
      <c r="A58" s="34" t="s">
        <v>101</v>
      </c>
      <c r="B58" s="159" t="s">
        <v>98</v>
      </c>
      <c r="C58" s="36"/>
      <c r="D58" s="36"/>
      <c r="E58" s="36"/>
      <c r="F58" s="36"/>
      <c r="G58" s="36"/>
      <c r="H58" s="36"/>
      <c r="I58" s="36"/>
      <c r="J58" s="36"/>
      <c r="K58" s="36"/>
    </row>
    <row r="59" spans="2:11" ht="16.5" customHeight="1">
      <c r="B59" s="41"/>
      <c r="C59" s="36"/>
      <c r="D59" s="36"/>
      <c r="E59" s="36"/>
      <c r="F59" s="36"/>
      <c r="G59" s="36"/>
      <c r="H59" s="36"/>
      <c r="I59" s="36"/>
      <c r="J59" s="36"/>
      <c r="K59" s="36"/>
    </row>
    <row r="60" spans="2:11" ht="16.5" customHeight="1">
      <c r="B60" s="40" t="s">
        <v>146</v>
      </c>
      <c r="C60" s="36"/>
      <c r="D60" s="36"/>
      <c r="E60" s="36"/>
      <c r="F60" s="36"/>
      <c r="G60" s="36"/>
      <c r="H60" s="36"/>
      <c r="I60" s="36"/>
      <c r="J60" s="36"/>
      <c r="K60" s="36"/>
    </row>
    <row r="61" spans="2:11" ht="16.5" customHeight="1">
      <c r="B61" s="36"/>
      <c r="C61" s="36"/>
      <c r="D61" s="36"/>
      <c r="E61" s="36"/>
      <c r="F61" s="36"/>
      <c r="G61" s="36"/>
      <c r="H61" s="36"/>
      <c r="I61" s="36"/>
      <c r="J61" s="36"/>
      <c r="K61" s="36"/>
    </row>
    <row r="62" spans="1:11" ht="16.5" customHeight="1">
      <c r="A62" s="34" t="s">
        <v>103</v>
      </c>
      <c r="B62" s="159" t="s">
        <v>100</v>
      </c>
      <c r="C62" s="35"/>
      <c r="D62" s="35"/>
      <c r="E62" s="35"/>
      <c r="F62" s="36"/>
      <c r="G62" s="36"/>
      <c r="H62" s="36"/>
      <c r="I62" s="36"/>
      <c r="J62" s="36"/>
      <c r="K62" s="36"/>
    </row>
    <row r="63" spans="1:11" ht="16.5" customHeight="1">
      <c r="A63" s="34"/>
      <c r="B63" s="35"/>
      <c r="C63" s="35"/>
      <c r="D63" s="35"/>
      <c r="E63" s="35"/>
      <c r="F63" s="36"/>
      <c r="G63" s="36"/>
      <c r="H63" s="36"/>
      <c r="I63" s="36"/>
      <c r="J63" s="36"/>
      <c r="K63" s="36"/>
    </row>
    <row r="64" ht="16.5">
      <c r="B64" s="40" t="s">
        <v>187</v>
      </c>
    </row>
  </sheetData>
  <mergeCells count="8">
    <mergeCell ref="B3:J3"/>
    <mergeCell ref="B7:J8"/>
    <mergeCell ref="B50:M52"/>
    <mergeCell ref="C21:E21"/>
    <mergeCell ref="J22:L22"/>
    <mergeCell ref="F22:H22"/>
    <mergeCell ref="C33:E33"/>
    <mergeCell ref="B12:J13"/>
  </mergeCells>
  <printOptions/>
  <pageMargins left="0.75" right="0.75" top="1" bottom="1" header="0.5" footer="0.5"/>
  <pageSetup fitToHeight="1" fitToWidth="1"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N161"/>
  <sheetViews>
    <sheetView zoomScale="75" zoomScaleNormal="75" zoomScaleSheetLayoutView="75" workbookViewId="0" topLeftCell="A1">
      <selection activeCell="A1" sqref="A1"/>
    </sheetView>
  </sheetViews>
  <sheetFormatPr defaultColWidth="9.140625" defaultRowHeight="12.75"/>
  <cols>
    <col min="1" max="1" width="8.7109375" style="77" customWidth="1"/>
    <col min="2" max="2" width="13.57421875" style="77" customWidth="1"/>
    <col min="3" max="3" width="34.421875" style="77" customWidth="1"/>
    <col min="4" max="6" width="17.7109375" style="77" customWidth="1"/>
    <col min="7" max="7" width="19.7109375" style="77" customWidth="1"/>
    <col min="8" max="8" width="9.140625" style="77" customWidth="1"/>
    <col min="9" max="9" width="10.421875" style="77" customWidth="1"/>
    <col min="10" max="16384" width="9.140625" style="77" customWidth="1"/>
  </cols>
  <sheetData>
    <row r="1" spans="1:9" ht="16.5">
      <c r="A1" s="34" t="s">
        <v>104</v>
      </c>
      <c r="B1" s="159" t="s">
        <v>102</v>
      </c>
      <c r="C1" s="36"/>
      <c r="D1" s="36"/>
      <c r="E1" s="36"/>
      <c r="F1" s="36"/>
      <c r="G1" s="36"/>
      <c r="H1" s="56"/>
      <c r="I1" s="56"/>
    </row>
    <row r="2" spans="1:9" ht="16.5">
      <c r="A2" s="34"/>
      <c r="B2" s="35"/>
      <c r="C2" s="36"/>
      <c r="D2" s="36"/>
      <c r="E2" s="36"/>
      <c r="F2" s="36"/>
      <c r="G2" s="36"/>
      <c r="H2" s="56"/>
      <c r="I2" s="56"/>
    </row>
    <row r="3" spans="1:14" ht="16.5" customHeight="1">
      <c r="A3" s="34"/>
      <c r="B3" s="207" t="s">
        <v>281</v>
      </c>
      <c r="C3" s="182"/>
      <c r="D3" s="182"/>
      <c r="E3" s="182"/>
      <c r="F3" s="182"/>
      <c r="G3" s="182"/>
      <c r="H3" s="182"/>
      <c r="I3" s="182"/>
      <c r="J3" s="79"/>
      <c r="K3" s="79"/>
      <c r="L3" s="79"/>
      <c r="M3" s="79"/>
      <c r="N3" s="79"/>
    </row>
    <row r="4" spans="1:14" ht="16.5" customHeight="1">
      <c r="A4" s="34"/>
      <c r="B4" s="207"/>
      <c r="C4" s="182"/>
      <c r="D4" s="182"/>
      <c r="E4" s="182"/>
      <c r="F4" s="182"/>
      <c r="G4" s="182"/>
      <c r="H4" s="182"/>
      <c r="I4" s="182"/>
      <c r="J4" s="79"/>
      <c r="K4" s="79"/>
      <c r="L4" s="79"/>
      <c r="M4" s="79"/>
      <c r="N4" s="79"/>
    </row>
    <row r="5" spans="1:14" ht="16.5" customHeight="1">
      <c r="A5" s="34"/>
      <c r="B5" s="182"/>
      <c r="C5" s="182"/>
      <c r="D5" s="182"/>
      <c r="E5" s="182"/>
      <c r="F5" s="182"/>
      <c r="G5" s="182"/>
      <c r="H5" s="182"/>
      <c r="I5" s="182"/>
      <c r="J5" s="79"/>
      <c r="K5" s="79"/>
      <c r="L5" s="79"/>
      <c r="M5" s="79"/>
      <c r="N5" s="79"/>
    </row>
    <row r="6" spans="1:14" ht="16.5" customHeight="1">
      <c r="A6" s="34"/>
      <c r="B6" s="182"/>
      <c r="C6" s="182"/>
      <c r="D6" s="182"/>
      <c r="E6" s="182"/>
      <c r="F6" s="182"/>
      <c r="G6" s="182"/>
      <c r="H6" s="182"/>
      <c r="I6" s="182"/>
      <c r="J6" s="79"/>
      <c r="K6" s="79"/>
      <c r="L6" s="79"/>
      <c r="M6" s="79"/>
      <c r="N6" s="79"/>
    </row>
    <row r="7" spans="1:14" ht="16.5" customHeight="1">
      <c r="A7" s="34"/>
      <c r="B7" s="79"/>
      <c r="C7" s="79"/>
      <c r="D7" s="79"/>
      <c r="E7" s="79"/>
      <c r="F7" s="79"/>
      <c r="G7" s="79"/>
      <c r="H7" s="135"/>
      <c r="I7" s="79"/>
      <c r="J7" s="79"/>
      <c r="K7" s="79"/>
      <c r="L7" s="79"/>
      <c r="M7" s="79"/>
      <c r="N7" s="79"/>
    </row>
    <row r="8" spans="1:9" ht="16.5" customHeight="1">
      <c r="A8" s="34"/>
      <c r="B8" s="183" t="s">
        <v>282</v>
      </c>
      <c r="C8" s="182"/>
      <c r="D8" s="182"/>
      <c r="E8" s="182"/>
      <c r="F8" s="182"/>
      <c r="G8" s="182"/>
      <c r="H8" s="182"/>
      <c r="I8" s="182"/>
    </row>
    <row r="9" spans="1:9" ht="16.5" customHeight="1">
      <c r="A9" s="34"/>
      <c r="B9" s="182"/>
      <c r="C9" s="182"/>
      <c r="D9" s="182"/>
      <c r="E9" s="182"/>
      <c r="F9" s="182"/>
      <c r="G9" s="182"/>
      <c r="H9" s="182"/>
      <c r="I9" s="182"/>
    </row>
    <row r="10" spans="1:9" ht="16.5" customHeight="1">
      <c r="A10" s="34"/>
      <c r="B10" s="182"/>
      <c r="C10" s="182"/>
      <c r="D10" s="182"/>
      <c r="E10" s="182"/>
      <c r="F10" s="182"/>
      <c r="G10" s="182"/>
      <c r="H10" s="182"/>
      <c r="I10" s="182"/>
    </row>
    <row r="11" spans="1:9" ht="16.5" customHeight="1">
      <c r="A11" s="34"/>
      <c r="B11" s="182"/>
      <c r="C11" s="182"/>
      <c r="D11" s="182"/>
      <c r="E11" s="182"/>
      <c r="F11" s="182"/>
      <c r="G11" s="182"/>
      <c r="H11" s="182"/>
      <c r="I11" s="182"/>
    </row>
    <row r="12" spans="1:9" ht="16.5" customHeight="1">
      <c r="A12" s="34"/>
      <c r="B12" s="182"/>
      <c r="C12" s="182"/>
      <c r="D12" s="182"/>
      <c r="E12" s="182"/>
      <c r="F12" s="182"/>
      <c r="G12" s="182"/>
      <c r="H12" s="182"/>
      <c r="I12" s="182"/>
    </row>
    <row r="13" spans="1:9" ht="16.5" customHeight="1">
      <c r="A13" s="34"/>
      <c r="B13" s="155"/>
      <c r="C13" s="155"/>
      <c r="D13" s="155"/>
      <c r="E13" s="155"/>
      <c r="F13" s="155"/>
      <c r="G13" s="155"/>
      <c r="H13" s="135"/>
      <c r="I13" s="135"/>
    </row>
    <row r="14" spans="1:9" ht="16.5" customHeight="1">
      <c r="A14" s="34"/>
      <c r="B14" s="184" t="s">
        <v>283</v>
      </c>
      <c r="C14" s="182"/>
      <c r="D14" s="182"/>
      <c r="E14" s="182"/>
      <c r="F14" s="182"/>
      <c r="G14" s="182"/>
      <c r="H14" s="182"/>
      <c r="I14" s="182"/>
    </row>
    <row r="15" spans="1:9" ht="16.5" customHeight="1">
      <c r="A15" s="34"/>
      <c r="B15" s="182"/>
      <c r="C15" s="182"/>
      <c r="D15" s="182"/>
      <c r="E15" s="182"/>
      <c r="F15" s="182"/>
      <c r="G15" s="182"/>
      <c r="H15" s="182"/>
      <c r="I15" s="182"/>
    </row>
    <row r="16" spans="1:9" ht="16.5" customHeight="1">
      <c r="A16" s="34"/>
      <c r="B16" s="182"/>
      <c r="C16" s="182"/>
      <c r="D16" s="182"/>
      <c r="E16" s="182"/>
      <c r="F16" s="182"/>
      <c r="G16" s="182"/>
      <c r="H16" s="182"/>
      <c r="I16" s="182"/>
    </row>
    <row r="17" spans="1:9" ht="16.5" customHeight="1">
      <c r="A17" s="34"/>
      <c r="B17" s="182"/>
      <c r="C17" s="182"/>
      <c r="D17" s="182"/>
      <c r="E17" s="182"/>
      <c r="F17" s="182"/>
      <c r="G17" s="182"/>
      <c r="H17" s="182"/>
      <c r="I17" s="182"/>
    </row>
    <row r="18" spans="1:9" ht="16.5" customHeight="1">
      <c r="A18" s="34"/>
      <c r="B18" s="156"/>
      <c r="C18" s="156"/>
      <c r="D18" s="156"/>
      <c r="E18" s="156"/>
      <c r="F18" s="156"/>
      <c r="G18" s="156"/>
      <c r="H18" s="156"/>
      <c r="I18" s="156"/>
    </row>
    <row r="19" spans="1:9" ht="16.5" customHeight="1">
      <c r="A19" s="34"/>
      <c r="B19" s="184" t="s">
        <v>284</v>
      </c>
      <c r="C19" s="182"/>
      <c r="D19" s="182"/>
      <c r="E19" s="182"/>
      <c r="F19" s="182"/>
      <c r="G19" s="182"/>
      <c r="H19" s="182"/>
      <c r="I19" s="182"/>
    </row>
    <row r="20" spans="1:9" ht="16.5" customHeight="1">
      <c r="A20" s="34"/>
      <c r="B20" s="182"/>
      <c r="C20" s="182"/>
      <c r="D20" s="182"/>
      <c r="E20" s="182"/>
      <c r="F20" s="182"/>
      <c r="G20" s="182"/>
      <c r="H20" s="182"/>
      <c r="I20" s="182"/>
    </row>
    <row r="21" spans="1:9" ht="16.5" customHeight="1">
      <c r="A21" s="34"/>
      <c r="B21" s="182"/>
      <c r="C21" s="182"/>
      <c r="D21" s="182"/>
      <c r="E21" s="182"/>
      <c r="F21" s="182"/>
      <c r="G21" s="182"/>
      <c r="H21" s="182"/>
      <c r="I21" s="182"/>
    </row>
    <row r="22" spans="1:9" ht="16.5" customHeight="1">
      <c r="A22" s="34"/>
      <c r="B22" s="157"/>
      <c r="C22" s="157"/>
      <c r="D22" s="157"/>
      <c r="E22" s="157"/>
      <c r="F22" s="157"/>
      <c r="G22" s="157"/>
      <c r="H22" s="135"/>
      <c r="I22" s="135"/>
    </row>
    <row r="23" spans="1:9" ht="16.5" customHeight="1">
      <c r="A23" s="34"/>
      <c r="B23" s="184" t="s">
        <v>288</v>
      </c>
      <c r="C23" s="182"/>
      <c r="D23" s="182"/>
      <c r="E23" s="182"/>
      <c r="F23" s="182"/>
      <c r="G23" s="182"/>
      <c r="H23" s="182"/>
      <c r="I23" s="182"/>
    </row>
    <row r="24" spans="1:9" ht="16.5" customHeight="1">
      <c r="A24" s="34"/>
      <c r="B24" s="184"/>
      <c r="C24" s="182"/>
      <c r="D24" s="182"/>
      <c r="E24" s="182"/>
      <c r="F24" s="182"/>
      <c r="G24" s="182"/>
      <c r="H24" s="182"/>
      <c r="I24" s="182"/>
    </row>
    <row r="25" spans="1:9" ht="16.5" customHeight="1">
      <c r="A25" s="34"/>
      <c r="B25" s="184"/>
      <c r="C25" s="182"/>
      <c r="D25" s="182"/>
      <c r="E25" s="182"/>
      <c r="F25" s="182"/>
      <c r="G25" s="182"/>
      <c r="H25" s="182"/>
      <c r="I25" s="182"/>
    </row>
    <row r="26" spans="1:9" ht="16.5" customHeight="1">
      <c r="A26" s="34"/>
      <c r="B26" s="182"/>
      <c r="C26" s="182"/>
      <c r="D26" s="182"/>
      <c r="E26" s="182"/>
      <c r="F26" s="182"/>
      <c r="G26" s="182"/>
      <c r="H26" s="182"/>
      <c r="I26" s="182"/>
    </row>
    <row r="27" spans="1:9" ht="16.5" customHeight="1">
      <c r="A27" s="34"/>
      <c r="B27" s="182"/>
      <c r="C27" s="182"/>
      <c r="D27" s="182"/>
      <c r="E27" s="182"/>
      <c r="F27" s="182"/>
      <c r="G27" s="182"/>
      <c r="H27" s="182"/>
      <c r="I27" s="182"/>
    </row>
    <row r="28" spans="1:9" ht="16.5" customHeight="1">
      <c r="A28" s="34"/>
      <c r="B28" s="156"/>
      <c r="C28" s="156"/>
      <c r="D28" s="156"/>
      <c r="E28" s="156"/>
      <c r="F28" s="156"/>
      <c r="G28" s="156"/>
      <c r="H28" s="156"/>
      <c r="I28" s="156"/>
    </row>
    <row r="29" spans="1:9" ht="16.5" customHeight="1">
      <c r="A29" s="34"/>
      <c r="B29" s="207" t="s">
        <v>0</v>
      </c>
      <c r="C29" s="182"/>
      <c r="D29" s="182"/>
      <c r="E29" s="182"/>
      <c r="F29" s="182"/>
      <c r="G29" s="182"/>
      <c r="H29" s="182"/>
      <c r="I29" s="182"/>
    </row>
    <row r="30" spans="1:9" ht="16.5" customHeight="1">
      <c r="A30" s="34"/>
      <c r="B30" s="182"/>
      <c r="C30" s="182"/>
      <c r="D30" s="182"/>
      <c r="E30" s="182"/>
      <c r="F30" s="182"/>
      <c r="G30" s="182"/>
      <c r="H30" s="182"/>
      <c r="I30" s="182"/>
    </row>
    <row r="31" spans="1:9" ht="16.5" customHeight="1">
      <c r="A31" s="34"/>
      <c r="B31" s="182"/>
      <c r="C31" s="182"/>
      <c r="D31" s="182"/>
      <c r="E31" s="182"/>
      <c r="F31" s="182"/>
      <c r="G31" s="182"/>
      <c r="H31" s="182"/>
      <c r="I31" s="182"/>
    </row>
    <row r="32" spans="1:9" ht="16.5" customHeight="1">
      <c r="A32" s="34"/>
      <c r="B32" s="182"/>
      <c r="C32" s="182"/>
      <c r="D32" s="182"/>
      <c r="E32" s="182"/>
      <c r="F32" s="182"/>
      <c r="G32" s="182"/>
      <c r="H32" s="182"/>
      <c r="I32" s="182"/>
    </row>
    <row r="33" spans="1:9" ht="16.5" customHeight="1">
      <c r="A33" s="34"/>
      <c r="B33" s="156"/>
      <c r="C33" s="156"/>
      <c r="D33" s="156"/>
      <c r="E33" s="156"/>
      <c r="F33" s="156"/>
      <c r="G33" s="156"/>
      <c r="H33" s="156"/>
      <c r="I33" s="156"/>
    </row>
    <row r="34" spans="1:9" ht="16.5">
      <c r="A34" s="34" t="s">
        <v>106</v>
      </c>
      <c r="B34" s="159" t="s">
        <v>142</v>
      </c>
      <c r="C34" s="40"/>
      <c r="D34" s="40"/>
      <c r="E34" s="40"/>
      <c r="F34" s="40"/>
      <c r="G34" s="40"/>
      <c r="H34" s="158"/>
      <c r="I34" s="158"/>
    </row>
    <row r="35" spans="1:9" ht="16.5" customHeight="1">
      <c r="A35" s="34"/>
      <c r="B35" s="162"/>
      <c r="C35" s="162"/>
      <c r="D35" s="162"/>
      <c r="E35" s="162"/>
      <c r="F35" s="162"/>
      <c r="G35" s="40"/>
      <c r="H35" s="158"/>
      <c r="I35" s="158"/>
    </row>
    <row r="36" spans="1:9" ht="16.5" customHeight="1">
      <c r="A36" s="34"/>
      <c r="B36" s="207" t="s">
        <v>1</v>
      </c>
      <c r="C36" s="182"/>
      <c r="D36" s="182"/>
      <c r="E36" s="182"/>
      <c r="F36" s="182"/>
      <c r="G36" s="182"/>
      <c r="H36" s="182"/>
      <c r="I36" s="182"/>
    </row>
    <row r="37" spans="1:9" ht="16.5" customHeight="1">
      <c r="A37" s="34"/>
      <c r="B37" s="207"/>
      <c r="C37" s="182"/>
      <c r="D37" s="182"/>
      <c r="E37" s="182"/>
      <c r="F37" s="182"/>
      <c r="G37" s="182"/>
      <c r="H37" s="182"/>
      <c r="I37" s="182"/>
    </row>
    <row r="38" spans="1:9" ht="16.5" customHeight="1">
      <c r="A38" s="34"/>
      <c r="B38" s="182"/>
      <c r="C38" s="182"/>
      <c r="D38" s="182"/>
      <c r="E38" s="182"/>
      <c r="F38" s="182"/>
      <c r="G38" s="182"/>
      <c r="H38" s="182"/>
      <c r="I38" s="182"/>
    </row>
    <row r="39" spans="1:9" ht="16.5" customHeight="1">
      <c r="A39" s="34"/>
      <c r="B39" s="182"/>
      <c r="C39" s="182"/>
      <c r="D39" s="182"/>
      <c r="E39" s="182"/>
      <c r="F39" s="182"/>
      <c r="G39" s="182"/>
      <c r="H39" s="182"/>
      <c r="I39" s="182"/>
    </row>
    <row r="40" spans="1:9" ht="16.5" customHeight="1">
      <c r="A40" s="34"/>
      <c r="B40" s="182"/>
      <c r="C40" s="182"/>
      <c r="D40" s="182"/>
      <c r="E40" s="182"/>
      <c r="F40" s="182"/>
      <c r="G40" s="182"/>
      <c r="H40" s="182"/>
      <c r="I40" s="182"/>
    </row>
    <row r="41" spans="1:9" ht="16.5" customHeight="1">
      <c r="A41" s="34"/>
      <c r="B41" s="156"/>
      <c r="C41" s="156"/>
      <c r="D41" s="156"/>
      <c r="E41" s="156"/>
      <c r="F41" s="156"/>
      <c r="G41" s="156"/>
      <c r="H41" s="135"/>
      <c r="I41" s="135"/>
    </row>
    <row r="42" spans="1:9" ht="16.5" customHeight="1">
      <c r="A42" s="34"/>
      <c r="B42" s="207" t="s">
        <v>285</v>
      </c>
      <c r="C42" s="182"/>
      <c r="D42" s="182"/>
      <c r="E42" s="182"/>
      <c r="F42" s="182"/>
      <c r="G42" s="182"/>
      <c r="H42" s="182"/>
      <c r="I42" s="182"/>
    </row>
    <row r="43" spans="1:9" ht="16.5" customHeight="1">
      <c r="A43" s="167"/>
      <c r="B43" s="182"/>
      <c r="C43" s="182"/>
      <c r="D43" s="182"/>
      <c r="E43" s="182"/>
      <c r="F43" s="182"/>
      <c r="G43" s="182"/>
      <c r="H43" s="182"/>
      <c r="I43" s="182"/>
    </row>
    <row r="44" spans="1:9" ht="16.5" customHeight="1">
      <c r="A44" s="34"/>
      <c r="B44" s="182"/>
      <c r="C44" s="182"/>
      <c r="D44" s="182"/>
      <c r="E44" s="182"/>
      <c r="F44" s="182"/>
      <c r="G44" s="182"/>
      <c r="H44" s="182"/>
      <c r="I44" s="182"/>
    </row>
    <row r="45" spans="1:9" ht="16.5" customHeight="1">
      <c r="A45" s="34"/>
      <c r="B45" s="182"/>
      <c r="C45" s="182"/>
      <c r="D45" s="182"/>
      <c r="E45" s="182"/>
      <c r="F45" s="182"/>
      <c r="G45" s="182"/>
      <c r="H45" s="182"/>
      <c r="I45" s="182"/>
    </row>
    <row r="46" spans="1:9" ht="16.5" customHeight="1">
      <c r="A46" s="34"/>
      <c r="B46" s="163"/>
      <c r="C46" s="163"/>
      <c r="D46" s="163"/>
      <c r="E46" s="163"/>
      <c r="F46" s="163"/>
      <c r="G46" s="40"/>
      <c r="H46" s="135"/>
      <c r="I46" s="135"/>
    </row>
    <row r="47" spans="1:9" ht="16.5" customHeight="1">
      <c r="A47" s="34"/>
      <c r="B47" s="207" t="s">
        <v>286</v>
      </c>
      <c r="C47" s="182"/>
      <c r="D47" s="182"/>
      <c r="E47" s="182"/>
      <c r="F47" s="182"/>
      <c r="G47" s="182"/>
      <c r="H47" s="182"/>
      <c r="I47" s="182"/>
    </row>
    <row r="48" spans="1:9" ht="16.5" customHeight="1">
      <c r="A48" s="34"/>
      <c r="B48" s="207"/>
      <c r="C48" s="182"/>
      <c r="D48" s="182"/>
      <c r="E48" s="182"/>
      <c r="F48" s="182"/>
      <c r="G48" s="182"/>
      <c r="H48" s="182"/>
      <c r="I48" s="182"/>
    </row>
    <row r="49" spans="1:9" ht="18" customHeight="1">
      <c r="A49" s="34"/>
      <c r="B49" s="182"/>
      <c r="C49" s="182"/>
      <c r="D49" s="182"/>
      <c r="E49" s="182"/>
      <c r="F49" s="182"/>
      <c r="G49" s="182"/>
      <c r="H49" s="182"/>
      <c r="I49" s="182"/>
    </row>
    <row r="50" spans="1:7" ht="16.5">
      <c r="A50" s="31"/>
      <c r="B50" s="31"/>
      <c r="C50" s="31"/>
      <c r="D50" s="31"/>
      <c r="E50" s="31"/>
      <c r="F50" s="31"/>
      <c r="G50" s="31"/>
    </row>
    <row r="51" spans="1:7" ht="16.5">
      <c r="A51" s="31"/>
      <c r="B51" s="31"/>
      <c r="C51" s="31"/>
      <c r="D51" s="31"/>
      <c r="E51" s="31"/>
      <c r="F51" s="31"/>
      <c r="G51" s="31"/>
    </row>
    <row r="52" spans="1:7" ht="16.5">
      <c r="A52" s="31"/>
      <c r="B52" s="31"/>
      <c r="C52" s="31"/>
      <c r="D52" s="31"/>
      <c r="E52" s="31"/>
      <c r="F52" s="31"/>
      <c r="G52" s="31"/>
    </row>
    <row r="53" spans="1:7" ht="16.5">
      <c r="A53" s="31"/>
      <c r="B53" s="31"/>
      <c r="C53" s="31"/>
      <c r="D53" s="31"/>
      <c r="E53" s="31"/>
      <c r="F53" s="31"/>
      <c r="G53" s="31"/>
    </row>
    <row r="54" spans="1:7" ht="16.5">
      <c r="A54" s="31"/>
      <c r="B54" s="31"/>
      <c r="C54" s="31"/>
      <c r="D54" s="31"/>
      <c r="E54" s="31"/>
      <c r="F54" s="31"/>
      <c r="G54" s="31"/>
    </row>
    <row r="55" spans="1:7" ht="16.5">
      <c r="A55" s="31"/>
      <c r="B55" s="31"/>
      <c r="C55" s="31"/>
      <c r="D55" s="31"/>
      <c r="E55" s="31"/>
      <c r="F55" s="31"/>
      <c r="G55" s="31"/>
    </row>
    <row r="56" spans="1:7" ht="16.5">
      <c r="A56" s="31"/>
      <c r="B56" s="31"/>
      <c r="C56" s="31"/>
      <c r="D56" s="31"/>
      <c r="E56" s="31"/>
      <c r="F56" s="31"/>
      <c r="G56" s="31"/>
    </row>
    <row r="57" spans="1:7" ht="16.5">
      <c r="A57" s="31"/>
      <c r="B57" s="31"/>
      <c r="C57" s="31"/>
      <c r="D57" s="31"/>
      <c r="E57" s="31"/>
      <c r="F57" s="31"/>
      <c r="G57" s="31"/>
    </row>
    <row r="58" spans="1:7" ht="16.5">
      <c r="A58" s="31"/>
      <c r="B58" s="31"/>
      <c r="C58" s="31"/>
      <c r="D58" s="31"/>
      <c r="E58" s="31"/>
      <c r="F58" s="31"/>
      <c r="G58" s="31"/>
    </row>
    <row r="59" spans="1:7" ht="16.5">
      <c r="A59" s="31"/>
      <c r="B59" s="31"/>
      <c r="C59" s="31"/>
      <c r="D59" s="31"/>
      <c r="E59" s="31"/>
      <c r="F59" s="31"/>
      <c r="G59" s="31"/>
    </row>
    <row r="60" spans="1:7" ht="16.5">
      <c r="A60" s="31"/>
      <c r="B60" s="31"/>
      <c r="C60" s="31"/>
      <c r="D60" s="31"/>
      <c r="E60" s="31"/>
      <c r="F60" s="31"/>
      <c r="G60" s="31"/>
    </row>
    <row r="61" spans="1:7" ht="16.5" customHeight="1">
      <c r="A61" s="31"/>
      <c r="B61" s="31"/>
      <c r="C61" s="31"/>
      <c r="D61" s="31"/>
      <c r="E61" s="31"/>
      <c r="F61" s="31"/>
      <c r="G61" s="31"/>
    </row>
    <row r="62" spans="1:7" ht="16.5" customHeight="1">
      <c r="A62" s="31"/>
      <c r="B62" s="31"/>
      <c r="C62" s="31"/>
      <c r="D62" s="31"/>
      <c r="E62" s="31"/>
      <c r="F62" s="31"/>
      <c r="G62" s="31"/>
    </row>
    <row r="63" spans="1:7" ht="16.5" customHeight="1" hidden="1">
      <c r="A63" s="31"/>
      <c r="B63" s="31"/>
      <c r="C63" s="31"/>
      <c r="D63" s="31"/>
      <c r="E63" s="31"/>
      <c r="F63" s="31"/>
      <c r="G63" s="31"/>
    </row>
    <row r="64" spans="1:7" ht="16.5">
      <c r="A64" s="31"/>
      <c r="B64" s="31"/>
      <c r="C64" s="31"/>
      <c r="D64" s="31"/>
      <c r="E64" s="31"/>
      <c r="F64" s="31"/>
      <c r="G64" s="31"/>
    </row>
    <row r="65" spans="1:7" ht="16.5" customHeight="1">
      <c r="A65" s="31"/>
      <c r="B65" s="31"/>
      <c r="C65" s="31"/>
      <c r="D65" s="31"/>
      <c r="E65" s="31"/>
      <c r="F65" s="31"/>
      <c r="G65" s="31"/>
    </row>
    <row r="66" spans="1:7" ht="16.5" customHeight="1">
      <c r="A66" s="31"/>
      <c r="B66" s="31"/>
      <c r="C66" s="31"/>
      <c r="D66" s="31"/>
      <c r="E66" s="31"/>
      <c r="F66" s="31"/>
      <c r="G66" s="31"/>
    </row>
    <row r="67" spans="1:7" ht="16.5" customHeight="1">
      <c r="A67" s="31"/>
      <c r="B67" s="31"/>
      <c r="C67" s="31"/>
      <c r="D67" s="31"/>
      <c r="E67" s="31"/>
      <c r="F67" s="31"/>
      <c r="G67" s="31"/>
    </row>
    <row r="68" spans="1:7" ht="16.5" customHeight="1">
      <c r="A68" s="31"/>
      <c r="B68" s="31"/>
      <c r="C68" s="31"/>
      <c r="D68" s="31"/>
      <c r="E68" s="31"/>
      <c r="F68" s="31"/>
      <c r="G68" s="31"/>
    </row>
    <row r="69" spans="1:7" ht="16.5" customHeight="1">
      <c r="A69" s="31"/>
      <c r="B69" s="31"/>
      <c r="C69" s="31"/>
      <c r="D69" s="31"/>
      <c r="E69" s="31"/>
      <c r="F69" s="31"/>
      <c r="G69" s="31"/>
    </row>
    <row r="70" spans="1:7" ht="16.5" customHeight="1">
      <c r="A70" s="31"/>
      <c r="B70" s="31"/>
      <c r="C70" s="31"/>
      <c r="D70" s="31"/>
      <c r="E70" s="31"/>
      <c r="F70" s="31"/>
      <c r="G70" s="31"/>
    </row>
    <row r="71" spans="1:7" ht="18" customHeight="1">
      <c r="A71" s="31"/>
      <c r="B71" s="31"/>
      <c r="C71" s="31"/>
      <c r="D71" s="31"/>
      <c r="E71" s="31"/>
      <c r="F71" s="31"/>
      <c r="G71" s="31"/>
    </row>
    <row r="72" spans="1:7" ht="16.5">
      <c r="A72" s="31"/>
      <c r="B72" s="31"/>
      <c r="C72" s="31"/>
      <c r="D72" s="31"/>
      <c r="E72" s="31"/>
      <c r="F72" s="31"/>
      <c r="G72" s="31"/>
    </row>
    <row r="73" spans="1:7" ht="16.5">
      <c r="A73" s="31"/>
      <c r="B73" s="31"/>
      <c r="C73" s="31"/>
      <c r="D73" s="31"/>
      <c r="E73" s="31"/>
      <c r="F73" s="31"/>
      <c r="G73" s="31"/>
    </row>
    <row r="74" spans="1:7" ht="16.5">
      <c r="A74" s="31"/>
      <c r="B74" s="31"/>
      <c r="C74" s="31"/>
      <c r="D74" s="31"/>
      <c r="E74" s="31"/>
      <c r="F74" s="31"/>
      <c r="G74" s="31"/>
    </row>
    <row r="75" spans="1:7" ht="16.5">
      <c r="A75" s="31"/>
      <c r="B75" s="31"/>
      <c r="C75" s="31"/>
      <c r="D75" s="31"/>
      <c r="E75" s="31"/>
      <c r="F75" s="31"/>
      <c r="G75" s="31"/>
    </row>
    <row r="76" spans="1:7" ht="16.5">
      <c r="A76" s="31"/>
      <c r="B76" s="31"/>
      <c r="C76" s="31"/>
      <c r="D76" s="31"/>
      <c r="E76" s="31"/>
      <c r="F76" s="31"/>
      <c r="G76" s="31"/>
    </row>
    <row r="77" spans="1:7" ht="16.5">
      <c r="A77" s="31"/>
      <c r="B77" s="31"/>
      <c r="C77" s="31"/>
      <c r="D77" s="31"/>
      <c r="E77" s="31"/>
      <c r="F77" s="31"/>
      <c r="G77" s="31"/>
    </row>
    <row r="78" spans="1:7" ht="16.5">
      <c r="A78" s="31"/>
      <c r="B78" s="31"/>
      <c r="C78" s="31"/>
      <c r="D78" s="31"/>
      <c r="E78" s="31"/>
      <c r="F78" s="31"/>
      <c r="G78" s="31"/>
    </row>
    <row r="79" spans="1:7" ht="16.5">
      <c r="A79" s="31"/>
      <c r="B79" s="31"/>
      <c r="C79" s="31"/>
      <c r="D79" s="31"/>
      <c r="E79" s="31"/>
      <c r="F79" s="31"/>
      <c r="G79" s="31"/>
    </row>
    <row r="80" spans="1:7" ht="16.5">
      <c r="A80" s="31"/>
      <c r="B80" s="31"/>
      <c r="C80" s="31"/>
      <c r="D80" s="31"/>
      <c r="E80" s="31"/>
      <c r="F80" s="31"/>
      <c r="G80" s="31"/>
    </row>
    <row r="81" spans="1:7" ht="16.5">
      <c r="A81" s="31"/>
      <c r="B81" s="31"/>
      <c r="C81" s="31"/>
      <c r="D81" s="31"/>
      <c r="E81" s="31"/>
      <c r="F81" s="31"/>
      <c r="G81" s="31"/>
    </row>
    <row r="82" spans="1:7" ht="16.5">
      <c r="A82" s="31"/>
      <c r="B82" s="31"/>
      <c r="C82" s="31"/>
      <c r="D82" s="31"/>
      <c r="E82" s="31"/>
      <c r="F82" s="31"/>
      <c r="G82" s="31"/>
    </row>
    <row r="83" spans="1:7" ht="16.5">
      <c r="A83" s="31"/>
      <c r="B83" s="31"/>
      <c r="C83" s="31"/>
      <c r="D83" s="31"/>
      <c r="E83" s="31"/>
      <c r="F83" s="31"/>
      <c r="G83" s="31"/>
    </row>
    <row r="84" spans="1:7" ht="16.5">
      <c r="A84" s="31"/>
      <c r="B84" s="31"/>
      <c r="C84" s="31"/>
      <c r="D84" s="31"/>
      <c r="E84" s="31"/>
      <c r="F84" s="31"/>
      <c r="G84" s="31"/>
    </row>
    <row r="85" spans="1:7" ht="16.5">
      <c r="A85" s="31"/>
      <c r="B85" s="31"/>
      <c r="C85" s="31"/>
      <c r="D85" s="31"/>
      <c r="E85" s="31"/>
      <c r="F85" s="31"/>
      <c r="G85" s="31"/>
    </row>
    <row r="86" spans="1:7" ht="16.5">
      <c r="A86" s="31"/>
      <c r="B86" s="31"/>
      <c r="C86" s="31"/>
      <c r="D86" s="31"/>
      <c r="E86" s="31"/>
      <c r="F86" s="31"/>
      <c r="G86" s="31"/>
    </row>
    <row r="87" spans="1:7" ht="16.5">
      <c r="A87" s="31"/>
      <c r="B87" s="31"/>
      <c r="C87" s="31"/>
      <c r="D87" s="31"/>
      <c r="E87" s="31"/>
      <c r="F87" s="31"/>
      <c r="G87" s="31"/>
    </row>
    <row r="88" spans="1:7" ht="16.5">
      <c r="A88" s="31"/>
      <c r="B88" s="31"/>
      <c r="C88" s="31"/>
      <c r="D88" s="31"/>
      <c r="E88" s="31"/>
      <c r="F88" s="31"/>
      <c r="G88" s="31"/>
    </row>
    <row r="89" spans="1:7" ht="16.5">
      <c r="A89" s="31"/>
      <c r="B89" s="31"/>
      <c r="C89" s="31"/>
      <c r="D89" s="31"/>
      <c r="E89" s="31"/>
      <c r="F89" s="31"/>
      <c r="G89" s="31"/>
    </row>
    <row r="90" spans="1:7" ht="16.5">
      <c r="A90" s="31"/>
      <c r="B90" s="31"/>
      <c r="C90" s="31"/>
      <c r="D90" s="31"/>
      <c r="E90" s="31"/>
      <c r="F90" s="31"/>
      <c r="G90" s="31"/>
    </row>
    <row r="91" spans="1:7" ht="16.5">
      <c r="A91" s="31"/>
      <c r="B91" s="31"/>
      <c r="C91" s="31"/>
      <c r="D91" s="31"/>
      <c r="E91" s="31"/>
      <c r="F91" s="31"/>
      <c r="G91" s="31"/>
    </row>
    <row r="92" spans="1:7" ht="16.5">
      <c r="A92" s="31"/>
      <c r="B92" s="31"/>
      <c r="C92" s="31"/>
      <c r="D92" s="31"/>
      <c r="E92" s="31"/>
      <c r="F92" s="31"/>
      <c r="G92" s="31"/>
    </row>
    <row r="93" spans="1:7" ht="16.5">
      <c r="A93" s="31"/>
      <c r="B93" s="31"/>
      <c r="C93" s="31"/>
      <c r="D93" s="31"/>
      <c r="E93" s="31"/>
      <c r="F93" s="31"/>
      <c r="G93" s="31"/>
    </row>
    <row r="94" spans="1:7" ht="16.5">
      <c r="A94" s="31"/>
      <c r="B94" s="31"/>
      <c r="C94" s="31"/>
      <c r="D94" s="31"/>
      <c r="E94" s="31"/>
      <c r="F94" s="31"/>
      <c r="G94" s="31"/>
    </row>
    <row r="95" spans="1:7" ht="16.5">
      <c r="A95" s="31"/>
      <c r="B95" s="31"/>
      <c r="C95" s="31"/>
      <c r="D95" s="31"/>
      <c r="E95" s="31"/>
      <c r="F95" s="31"/>
      <c r="G95" s="31"/>
    </row>
    <row r="96" spans="1:7" ht="16.5">
      <c r="A96" s="31"/>
      <c r="B96" s="31"/>
      <c r="C96" s="31"/>
      <c r="D96" s="31"/>
      <c r="E96" s="31"/>
      <c r="F96" s="31"/>
      <c r="G96" s="31"/>
    </row>
    <row r="97" spans="1:7" ht="16.5">
      <c r="A97" s="31"/>
      <c r="B97" s="31"/>
      <c r="C97" s="31"/>
      <c r="D97" s="31"/>
      <c r="E97" s="31"/>
      <c r="F97" s="31"/>
      <c r="G97" s="31"/>
    </row>
    <row r="98" spans="1:7" ht="16.5">
      <c r="A98" s="31"/>
      <c r="B98" s="31"/>
      <c r="C98" s="31"/>
      <c r="D98" s="31"/>
      <c r="E98" s="31"/>
      <c r="F98" s="31"/>
      <c r="G98" s="31"/>
    </row>
    <row r="99" spans="1:7" ht="16.5">
      <c r="A99" s="31"/>
      <c r="B99" s="31"/>
      <c r="C99" s="31"/>
      <c r="D99" s="31"/>
      <c r="E99" s="31"/>
      <c r="F99" s="31"/>
      <c r="G99" s="31"/>
    </row>
    <row r="100" spans="1:7" ht="16.5">
      <c r="A100" s="31"/>
      <c r="B100" s="31"/>
      <c r="C100" s="31"/>
      <c r="D100" s="31"/>
      <c r="E100" s="31"/>
      <c r="F100" s="31"/>
      <c r="G100" s="31"/>
    </row>
    <row r="101" spans="1:7" ht="16.5">
      <c r="A101" s="31"/>
      <c r="B101" s="31"/>
      <c r="C101" s="31"/>
      <c r="D101" s="31"/>
      <c r="E101" s="31"/>
      <c r="F101" s="31"/>
      <c r="G101" s="31"/>
    </row>
    <row r="102" spans="1:7" ht="16.5">
      <c r="A102" s="31"/>
      <c r="B102" s="31"/>
      <c r="C102" s="31"/>
      <c r="D102" s="31"/>
      <c r="E102" s="31"/>
      <c r="F102" s="31"/>
      <c r="G102" s="31"/>
    </row>
    <row r="103" spans="1:7" ht="16.5">
      <c r="A103" s="31"/>
      <c r="B103" s="31"/>
      <c r="C103" s="31"/>
      <c r="D103" s="31"/>
      <c r="E103" s="31"/>
      <c r="F103" s="31"/>
      <c r="G103" s="31"/>
    </row>
    <row r="104" spans="1:7" ht="16.5">
      <c r="A104" s="31"/>
      <c r="B104" s="31"/>
      <c r="C104" s="31"/>
      <c r="D104" s="31"/>
      <c r="E104" s="31"/>
      <c r="F104" s="31"/>
      <c r="G104" s="31"/>
    </row>
    <row r="105" spans="1:7" ht="16.5">
      <c r="A105" s="31"/>
      <c r="B105" s="31"/>
      <c r="C105" s="31"/>
      <c r="D105" s="31"/>
      <c r="E105" s="31"/>
      <c r="F105" s="31"/>
      <c r="G105" s="31"/>
    </row>
    <row r="106" spans="1:7" ht="16.5">
      <c r="A106" s="31"/>
      <c r="B106" s="31"/>
      <c r="C106" s="31"/>
      <c r="D106" s="31"/>
      <c r="E106" s="31"/>
      <c r="F106" s="31"/>
      <c r="G106" s="31"/>
    </row>
    <row r="107" spans="1:7" ht="16.5">
      <c r="A107" s="31"/>
      <c r="B107" s="31"/>
      <c r="C107" s="31"/>
      <c r="D107" s="31"/>
      <c r="E107" s="31"/>
      <c r="F107" s="31"/>
      <c r="G107" s="31"/>
    </row>
    <row r="108" spans="1:7" ht="16.5">
      <c r="A108" s="31"/>
      <c r="B108" s="31"/>
      <c r="C108" s="31"/>
      <c r="D108" s="31"/>
      <c r="E108" s="31"/>
      <c r="F108" s="31"/>
      <c r="G108" s="31"/>
    </row>
    <row r="109" spans="1:7" ht="16.5">
      <c r="A109" s="31"/>
      <c r="B109" s="31"/>
      <c r="C109" s="31"/>
      <c r="D109" s="31"/>
      <c r="E109" s="31"/>
      <c r="F109" s="31"/>
      <c r="G109" s="31"/>
    </row>
    <row r="110" spans="1:7" ht="16.5">
      <c r="A110" s="31"/>
      <c r="B110" s="31"/>
      <c r="C110" s="31"/>
      <c r="D110" s="31"/>
      <c r="E110" s="31"/>
      <c r="F110" s="31"/>
      <c r="G110" s="31"/>
    </row>
    <row r="111" spans="1:7" ht="16.5">
      <c r="A111" s="31"/>
      <c r="B111" s="31"/>
      <c r="C111" s="31"/>
      <c r="D111" s="31"/>
      <c r="E111" s="31"/>
      <c r="F111" s="31"/>
      <c r="G111" s="31"/>
    </row>
    <row r="112" spans="1:7" ht="16.5">
      <c r="A112" s="31"/>
      <c r="B112" s="31"/>
      <c r="C112" s="31"/>
      <c r="D112" s="31"/>
      <c r="E112" s="31"/>
      <c r="F112" s="31"/>
      <c r="G112" s="31"/>
    </row>
    <row r="113" spans="1:7" ht="16.5">
      <c r="A113" s="31"/>
      <c r="B113" s="31"/>
      <c r="C113" s="31"/>
      <c r="D113" s="31"/>
      <c r="E113" s="31"/>
      <c r="F113" s="31"/>
      <c r="G113" s="31"/>
    </row>
    <row r="114" spans="1:7" ht="16.5">
      <c r="A114" s="31"/>
      <c r="B114" s="31"/>
      <c r="C114" s="31"/>
      <c r="D114" s="31"/>
      <c r="E114" s="31"/>
      <c r="F114" s="31"/>
      <c r="G114" s="31"/>
    </row>
    <row r="115" spans="1:7" ht="16.5">
      <c r="A115" s="31"/>
      <c r="B115" s="31"/>
      <c r="C115" s="31"/>
      <c r="D115" s="31"/>
      <c r="E115" s="31"/>
      <c r="F115" s="31"/>
      <c r="G115" s="31"/>
    </row>
    <row r="116" spans="1:7" ht="16.5">
      <c r="A116" s="31"/>
      <c r="B116" s="31"/>
      <c r="C116" s="31"/>
      <c r="D116" s="31"/>
      <c r="E116" s="31"/>
      <c r="F116" s="31"/>
      <c r="G116" s="31"/>
    </row>
    <row r="117" spans="1:7" ht="16.5">
      <c r="A117" s="31"/>
      <c r="B117" s="31"/>
      <c r="C117" s="31"/>
      <c r="D117" s="31"/>
      <c r="E117" s="31"/>
      <c r="F117" s="31"/>
      <c r="G117" s="31"/>
    </row>
    <row r="118" spans="1:7" ht="16.5">
      <c r="A118" s="31"/>
      <c r="B118" s="31"/>
      <c r="C118" s="31"/>
      <c r="D118" s="31"/>
      <c r="E118" s="31"/>
      <c r="F118" s="31"/>
      <c r="G118" s="31"/>
    </row>
    <row r="119" spans="1:7" ht="16.5">
      <c r="A119" s="31"/>
      <c r="B119" s="31"/>
      <c r="C119" s="31"/>
      <c r="D119" s="31"/>
      <c r="E119" s="31"/>
      <c r="F119" s="31"/>
      <c r="G119" s="31"/>
    </row>
    <row r="120" spans="1:7" ht="16.5">
      <c r="A120" s="31"/>
      <c r="B120" s="31"/>
      <c r="C120" s="31"/>
      <c r="D120" s="31"/>
      <c r="E120" s="31"/>
      <c r="F120" s="31"/>
      <c r="G120" s="31"/>
    </row>
    <row r="121" spans="1:7" ht="16.5">
      <c r="A121" s="31"/>
      <c r="B121" s="31"/>
      <c r="C121" s="31"/>
      <c r="D121" s="31"/>
      <c r="E121" s="31"/>
      <c r="F121" s="31"/>
      <c r="G121" s="31"/>
    </row>
    <row r="122" spans="1:7" ht="16.5">
      <c r="A122" s="31"/>
      <c r="B122" s="31"/>
      <c r="C122" s="31"/>
      <c r="D122" s="31"/>
      <c r="E122" s="31"/>
      <c r="F122" s="31"/>
      <c r="G122" s="31"/>
    </row>
    <row r="123" spans="1:7" ht="16.5">
      <c r="A123" s="31"/>
      <c r="B123" s="31"/>
      <c r="C123" s="31"/>
      <c r="D123" s="31"/>
      <c r="E123" s="31"/>
      <c r="F123" s="31"/>
      <c r="G123" s="31"/>
    </row>
    <row r="124" spans="1:7" ht="16.5">
      <c r="A124" s="31"/>
      <c r="B124" s="31"/>
      <c r="C124" s="31"/>
      <c r="D124" s="31"/>
      <c r="E124" s="31"/>
      <c r="F124" s="31"/>
      <c r="G124" s="31"/>
    </row>
    <row r="125" spans="1:7" ht="16.5">
      <c r="A125" s="31"/>
      <c r="B125" s="31"/>
      <c r="C125" s="31"/>
      <c r="D125" s="31"/>
      <c r="E125" s="31"/>
      <c r="F125" s="31"/>
      <c r="G125" s="31"/>
    </row>
    <row r="126" spans="1:7" ht="16.5">
      <c r="A126" s="31"/>
      <c r="B126" s="31"/>
      <c r="C126" s="31"/>
      <c r="D126" s="31"/>
      <c r="E126" s="31"/>
      <c r="F126" s="31"/>
      <c r="G126" s="31"/>
    </row>
    <row r="127" spans="1:7" ht="16.5">
      <c r="A127" s="31"/>
      <c r="B127" s="31"/>
      <c r="C127" s="31"/>
      <c r="D127" s="31"/>
      <c r="E127" s="31"/>
      <c r="F127" s="31"/>
      <c r="G127" s="31"/>
    </row>
    <row r="128" spans="1:7" ht="16.5">
      <c r="A128" s="31"/>
      <c r="B128" s="31"/>
      <c r="C128" s="31"/>
      <c r="D128" s="31"/>
      <c r="E128" s="31"/>
      <c r="F128" s="31"/>
      <c r="G128" s="31"/>
    </row>
    <row r="129" spans="1:7" ht="16.5">
      <c r="A129" s="31"/>
      <c r="B129" s="31"/>
      <c r="C129" s="31"/>
      <c r="D129" s="31"/>
      <c r="E129" s="31"/>
      <c r="F129" s="31"/>
      <c r="G129" s="31"/>
    </row>
    <row r="130" spans="1:7" ht="16.5">
      <c r="A130" s="31"/>
      <c r="B130" s="31"/>
      <c r="C130" s="31"/>
      <c r="D130" s="31"/>
      <c r="E130" s="31"/>
      <c r="F130" s="31"/>
      <c r="G130" s="31"/>
    </row>
    <row r="131" spans="1:7" ht="16.5">
      <c r="A131" s="31"/>
      <c r="B131" s="31"/>
      <c r="C131" s="31"/>
      <c r="D131" s="31"/>
      <c r="E131" s="31"/>
      <c r="F131" s="31"/>
      <c r="G131" s="31"/>
    </row>
    <row r="132" spans="1:7" ht="16.5">
      <c r="A132" s="31"/>
      <c r="B132" s="31"/>
      <c r="C132" s="31"/>
      <c r="D132" s="31"/>
      <c r="E132" s="31"/>
      <c r="F132" s="31"/>
      <c r="G132" s="31"/>
    </row>
    <row r="133" spans="1:7" ht="16.5">
      <c r="A133" s="31"/>
      <c r="B133" s="31"/>
      <c r="C133" s="31"/>
      <c r="D133" s="31"/>
      <c r="E133" s="31"/>
      <c r="F133" s="31"/>
      <c r="G133" s="31"/>
    </row>
    <row r="134" spans="1:7" ht="16.5">
      <c r="A134" s="31"/>
      <c r="B134" s="31"/>
      <c r="C134" s="31"/>
      <c r="D134" s="31"/>
      <c r="E134" s="31"/>
      <c r="F134" s="31"/>
      <c r="G134" s="31"/>
    </row>
    <row r="135" spans="1:7" ht="16.5">
      <c r="A135" s="31"/>
      <c r="B135" s="31"/>
      <c r="C135" s="31"/>
      <c r="D135" s="31"/>
      <c r="E135" s="31"/>
      <c r="F135" s="31"/>
      <c r="G135" s="31"/>
    </row>
    <row r="136" spans="1:7" ht="16.5">
      <c r="A136" s="31"/>
      <c r="B136" s="31"/>
      <c r="C136" s="31"/>
      <c r="D136" s="31"/>
      <c r="E136" s="31"/>
      <c r="F136" s="31"/>
      <c r="G136" s="31"/>
    </row>
    <row r="137" spans="1:7" ht="16.5">
      <c r="A137" s="31"/>
      <c r="B137" s="31"/>
      <c r="C137" s="31"/>
      <c r="D137" s="31"/>
      <c r="E137" s="31"/>
      <c r="F137" s="31"/>
      <c r="G137" s="31"/>
    </row>
    <row r="138" spans="1:7" ht="16.5">
      <c r="A138" s="31"/>
      <c r="B138" s="31"/>
      <c r="C138" s="31"/>
      <c r="D138" s="31"/>
      <c r="E138" s="31"/>
      <c r="F138" s="31"/>
      <c r="G138" s="31"/>
    </row>
    <row r="139" spans="1:7" ht="16.5">
      <c r="A139" s="31"/>
      <c r="B139" s="31"/>
      <c r="C139" s="31"/>
      <c r="D139" s="31"/>
      <c r="E139" s="31"/>
      <c r="F139" s="31"/>
      <c r="G139" s="31"/>
    </row>
    <row r="140" spans="1:7" ht="16.5">
      <c r="A140" s="31"/>
      <c r="B140" s="31"/>
      <c r="C140" s="31"/>
      <c r="D140" s="31"/>
      <c r="E140" s="31"/>
      <c r="F140" s="31"/>
      <c r="G140" s="31"/>
    </row>
    <row r="141" spans="1:7" ht="16.5">
      <c r="A141" s="31"/>
      <c r="B141" s="31"/>
      <c r="C141" s="31"/>
      <c r="D141" s="31"/>
      <c r="E141" s="31"/>
      <c r="F141" s="31"/>
      <c r="G141" s="31"/>
    </row>
    <row r="142" spans="1:7" ht="16.5">
      <c r="A142" s="31"/>
      <c r="B142" s="31"/>
      <c r="C142" s="31"/>
      <c r="D142" s="31"/>
      <c r="E142" s="31"/>
      <c r="F142" s="31"/>
      <c r="G142" s="31"/>
    </row>
    <row r="143" spans="1:7" ht="16.5">
      <c r="A143" s="31"/>
      <c r="B143" s="31"/>
      <c r="C143" s="31"/>
      <c r="D143" s="31"/>
      <c r="E143" s="31"/>
      <c r="F143" s="31"/>
      <c r="G143" s="31"/>
    </row>
    <row r="144" spans="1:7" ht="16.5">
      <c r="A144" s="31"/>
      <c r="B144" s="31"/>
      <c r="C144" s="31"/>
      <c r="D144" s="31"/>
      <c r="E144" s="31"/>
      <c r="F144" s="31"/>
      <c r="G144" s="31"/>
    </row>
    <row r="145" spans="1:7" ht="16.5">
      <c r="A145" s="31"/>
      <c r="B145" s="31"/>
      <c r="C145" s="31"/>
      <c r="D145" s="31"/>
      <c r="E145" s="31"/>
      <c r="F145" s="31"/>
      <c r="G145" s="31"/>
    </row>
    <row r="146" spans="1:7" ht="16.5">
      <c r="A146" s="31"/>
      <c r="B146" s="31"/>
      <c r="C146" s="31"/>
      <c r="D146" s="31"/>
      <c r="E146" s="31"/>
      <c r="F146" s="31"/>
      <c r="G146" s="31"/>
    </row>
    <row r="147" spans="1:7" ht="16.5">
      <c r="A147" s="31"/>
      <c r="B147" s="31"/>
      <c r="C147" s="31"/>
      <c r="D147" s="31"/>
      <c r="E147" s="31"/>
      <c r="F147" s="31"/>
      <c r="G147" s="31"/>
    </row>
    <row r="148" spans="1:7" ht="16.5">
      <c r="A148" s="31"/>
      <c r="B148" s="31"/>
      <c r="C148" s="31"/>
      <c r="D148" s="31"/>
      <c r="E148" s="31"/>
      <c r="F148" s="31"/>
      <c r="G148" s="31"/>
    </row>
    <row r="149" spans="1:7" ht="16.5">
      <c r="A149" s="31"/>
      <c r="B149" s="31"/>
      <c r="C149" s="31"/>
      <c r="D149" s="31"/>
      <c r="E149" s="31"/>
      <c r="F149" s="31"/>
      <c r="G149" s="31"/>
    </row>
    <row r="150" spans="1:7" ht="16.5">
      <c r="A150" s="31"/>
      <c r="B150" s="31"/>
      <c r="C150" s="31"/>
      <c r="D150" s="31"/>
      <c r="E150" s="31"/>
      <c r="F150" s="31"/>
      <c r="G150" s="31"/>
    </row>
    <row r="151" spans="1:7" ht="16.5">
      <c r="A151" s="31"/>
      <c r="B151" s="31"/>
      <c r="C151" s="31"/>
      <c r="D151" s="31"/>
      <c r="E151" s="31"/>
      <c r="F151" s="31"/>
      <c r="G151" s="31"/>
    </row>
    <row r="152" spans="1:7" ht="16.5">
      <c r="A152" s="31"/>
      <c r="B152" s="31"/>
      <c r="C152" s="31"/>
      <c r="D152" s="31"/>
      <c r="E152" s="31"/>
      <c r="F152" s="31"/>
      <c r="G152" s="31"/>
    </row>
    <row r="153" spans="1:7" ht="16.5">
      <c r="A153" s="31"/>
      <c r="B153" s="31"/>
      <c r="C153" s="31"/>
      <c r="D153" s="31"/>
      <c r="E153" s="31"/>
      <c r="F153" s="31"/>
      <c r="G153" s="31"/>
    </row>
    <row r="154" spans="1:7" ht="16.5">
      <c r="A154" s="31"/>
      <c r="B154" s="31"/>
      <c r="C154" s="31"/>
      <c r="D154" s="31"/>
      <c r="E154" s="31"/>
      <c r="F154" s="31"/>
      <c r="G154" s="31"/>
    </row>
    <row r="155" spans="1:7" ht="16.5">
      <c r="A155" s="31"/>
      <c r="B155" s="31"/>
      <c r="C155" s="31"/>
      <c r="D155" s="31"/>
      <c r="E155" s="31"/>
      <c r="F155" s="31"/>
      <c r="G155" s="31"/>
    </row>
    <row r="156" spans="1:7" ht="16.5">
      <c r="A156" s="31"/>
      <c r="B156" s="31"/>
      <c r="C156" s="31"/>
      <c r="D156" s="31"/>
      <c r="E156" s="31"/>
      <c r="F156" s="31"/>
      <c r="G156" s="31"/>
    </row>
    <row r="157" spans="1:7" ht="16.5">
      <c r="A157" s="31"/>
      <c r="B157" s="31"/>
      <c r="C157" s="31"/>
      <c r="D157" s="31"/>
      <c r="E157" s="31"/>
      <c r="F157" s="31"/>
      <c r="G157" s="31"/>
    </row>
    <row r="158" spans="1:7" ht="16.5">
      <c r="A158" s="31"/>
      <c r="B158" s="31"/>
      <c r="C158" s="31"/>
      <c r="D158" s="31"/>
      <c r="E158" s="31"/>
      <c r="F158" s="31"/>
      <c r="G158" s="31"/>
    </row>
    <row r="159" spans="1:7" ht="16.5">
      <c r="A159" s="31"/>
      <c r="B159" s="31"/>
      <c r="C159" s="31"/>
      <c r="D159" s="31"/>
      <c r="E159" s="31"/>
      <c r="F159" s="31"/>
      <c r="G159" s="31"/>
    </row>
    <row r="160" spans="1:7" ht="16.5">
      <c r="A160" s="31"/>
      <c r="B160" s="31"/>
      <c r="C160" s="31"/>
      <c r="D160" s="31"/>
      <c r="E160" s="31"/>
      <c r="F160" s="31"/>
      <c r="G160" s="31"/>
    </row>
    <row r="161" spans="1:7" ht="16.5">
      <c r="A161" s="31"/>
      <c r="B161" s="31"/>
      <c r="C161" s="31"/>
      <c r="D161" s="31"/>
      <c r="E161" s="31"/>
      <c r="F161" s="31"/>
      <c r="G161" s="31"/>
    </row>
  </sheetData>
  <mergeCells count="9">
    <mergeCell ref="B47:I49"/>
    <mergeCell ref="B23:I27"/>
    <mergeCell ref="B29:I32"/>
    <mergeCell ref="B36:I40"/>
    <mergeCell ref="B42:I45"/>
    <mergeCell ref="B3:I6"/>
    <mergeCell ref="B8:I12"/>
    <mergeCell ref="B19:I21"/>
    <mergeCell ref="B14:I17"/>
  </mergeCells>
  <printOptions/>
  <pageMargins left="0.75" right="0.75" top="1" bottom="1" header="0.5" footer="0.5"/>
  <pageSetup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G266"/>
  <sheetViews>
    <sheetView zoomScale="75" zoomScaleNormal="75" workbookViewId="0" topLeftCell="A1">
      <selection activeCell="A1" sqref="A1"/>
    </sheetView>
  </sheetViews>
  <sheetFormatPr defaultColWidth="9.140625" defaultRowHeight="12.75"/>
  <cols>
    <col min="1" max="1" width="8.7109375" style="56" customWidth="1"/>
    <col min="2" max="2" width="5.7109375" style="56" customWidth="1"/>
    <col min="3" max="3" width="72.7109375" style="56" customWidth="1"/>
    <col min="4" max="4" width="20.57421875" style="56" customWidth="1"/>
    <col min="5" max="5" width="20.8515625" style="56" customWidth="1"/>
    <col min="6" max="16384" width="9.140625" style="56" customWidth="1"/>
  </cols>
  <sheetData>
    <row r="1" spans="1:7" ht="16.5">
      <c r="A1" s="34" t="s">
        <v>109</v>
      </c>
      <c r="B1" s="159" t="s">
        <v>105</v>
      </c>
      <c r="C1" s="40"/>
      <c r="D1" s="40"/>
      <c r="E1" s="40"/>
      <c r="F1" s="135"/>
      <c r="G1" s="135"/>
    </row>
    <row r="2" spans="1:7" ht="16.5">
      <c r="A2" s="36"/>
      <c r="B2" s="159"/>
      <c r="C2" s="40"/>
      <c r="D2" s="40"/>
      <c r="E2" s="40"/>
      <c r="F2" s="135"/>
      <c r="G2" s="135"/>
    </row>
    <row r="3" spans="1:7" ht="16.5" customHeight="1">
      <c r="A3" s="36"/>
      <c r="B3" s="207" t="s">
        <v>277</v>
      </c>
      <c r="C3" s="209"/>
      <c r="D3" s="209"/>
      <c r="E3" s="209"/>
      <c r="F3" s="209"/>
      <c r="G3" s="209"/>
    </row>
    <row r="4" spans="1:7" ht="16.5" customHeight="1">
      <c r="A4" s="36"/>
      <c r="B4" s="209"/>
      <c r="C4" s="209"/>
      <c r="D4" s="209"/>
      <c r="E4" s="209"/>
      <c r="F4" s="209"/>
      <c r="G4" s="209"/>
    </row>
    <row r="5" spans="1:7" ht="16.5" customHeight="1">
      <c r="A5" s="36"/>
      <c r="B5" s="209"/>
      <c r="C5" s="209"/>
      <c r="D5" s="209"/>
      <c r="E5" s="209"/>
      <c r="F5" s="209"/>
      <c r="G5" s="209"/>
    </row>
    <row r="6" spans="1:7" ht="16.5" customHeight="1">
      <c r="A6" s="36"/>
      <c r="B6" s="209"/>
      <c r="C6" s="209"/>
      <c r="D6" s="209"/>
      <c r="E6" s="209"/>
      <c r="F6" s="209"/>
      <c r="G6" s="209"/>
    </row>
    <row r="7" spans="1:7" ht="16.5" customHeight="1">
      <c r="A7" s="36"/>
      <c r="B7" s="209"/>
      <c r="C7" s="209"/>
      <c r="D7" s="209"/>
      <c r="E7" s="209"/>
      <c r="F7" s="209"/>
      <c r="G7" s="209"/>
    </row>
    <row r="8" spans="1:7" ht="16.5" customHeight="1">
      <c r="A8" s="36"/>
      <c r="B8" s="40"/>
      <c r="C8" s="155"/>
      <c r="D8" s="155"/>
      <c r="E8" s="155"/>
      <c r="F8" s="135"/>
      <c r="G8" s="135"/>
    </row>
    <row r="9" spans="1:7" ht="16.5" customHeight="1">
      <c r="A9" s="36"/>
      <c r="B9" s="207" t="s">
        <v>278</v>
      </c>
      <c r="C9" s="209"/>
      <c r="D9" s="209"/>
      <c r="E9" s="209"/>
      <c r="F9" s="209"/>
      <c r="G9" s="209"/>
    </row>
    <row r="10" spans="1:7" ht="16.5" customHeight="1">
      <c r="A10" s="36"/>
      <c r="B10" s="209"/>
      <c r="C10" s="209"/>
      <c r="D10" s="209"/>
      <c r="E10" s="209"/>
      <c r="F10" s="209"/>
      <c r="G10" s="209"/>
    </row>
    <row r="11" spans="1:7" ht="16.5" customHeight="1">
      <c r="A11" s="36"/>
      <c r="B11" s="79"/>
      <c r="C11" s="79"/>
      <c r="D11" s="79"/>
      <c r="E11" s="79"/>
      <c r="F11" s="135"/>
      <c r="G11" s="135"/>
    </row>
    <row r="12" spans="1:7" ht="16.5" customHeight="1">
      <c r="A12" s="36"/>
      <c r="B12" s="207" t="s">
        <v>274</v>
      </c>
      <c r="C12" s="207"/>
      <c r="D12" s="207"/>
      <c r="E12" s="207"/>
      <c r="F12" s="182"/>
      <c r="G12" s="182"/>
    </row>
    <row r="13" spans="1:7" ht="16.5" customHeight="1">
      <c r="A13" s="36"/>
      <c r="B13" s="207"/>
      <c r="C13" s="207"/>
      <c r="D13" s="207"/>
      <c r="E13" s="207"/>
      <c r="F13" s="182"/>
      <c r="G13" s="182"/>
    </row>
    <row r="14" spans="1:7" ht="16.5" customHeight="1">
      <c r="A14" s="36"/>
      <c r="B14" s="207"/>
      <c r="C14" s="207"/>
      <c r="D14" s="207"/>
      <c r="E14" s="207"/>
      <c r="F14" s="182"/>
      <c r="G14" s="182"/>
    </row>
    <row r="15" spans="1:7" ht="16.5" customHeight="1">
      <c r="A15" s="36"/>
      <c r="B15" s="79"/>
      <c r="C15" s="79"/>
      <c r="D15" s="79"/>
      <c r="E15" s="79"/>
      <c r="F15" s="135"/>
      <c r="G15" s="135"/>
    </row>
    <row r="16" spans="1:7" ht="16.5" customHeight="1">
      <c r="A16" s="54"/>
      <c r="B16" s="207" t="s">
        <v>275</v>
      </c>
      <c r="C16" s="207"/>
      <c r="D16" s="207"/>
      <c r="E16" s="207"/>
      <c r="F16" s="182"/>
      <c r="G16" s="182"/>
    </row>
    <row r="17" spans="1:7" ht="16.5" customHeight="1">
      <c r="A17" s="54"/>
      <c r="B17" s="207"/>
      <c r="C17" s="207"/>
      <c r="D17" s="207"/>
      <c r="E17" s="207"/>
      <c r="F17" s="182"/>
      <c r="G17" s="182"/>
    </row>
    <row r="18" spans="1:5" s="70" customFormat="1" ht="16.5" customHeight="1">
      <c r="A18" s="54"/>
      <c r="B18" s="69"/>
      <c r="C18" s="69"/>
      <c r="D18" s="69"/>
      <c r="E18" s="69"/>
    </row>
    <row r="19" spans="1:5" ht="16.5">
      <c r="A19" s="34" t="s">
        <v>113</v>
      </c>
      <c r="B19" s="180" t="s">
        <v>107</v>
      </c>
      <c r="C19" s="214"/>
      <c r="D19" s="31"/>
      <c r="E19" s="31"/>
    </row>
    <row r="20" spans="1:5" ht="16.5">
      <c r="A20" s="34"/>
      <c r="B20" s="42"/>
      <c r="C20" s="31"/>
      <c r="D20" s="31"/>
      <c r="E20" s="31"/>
    </row>
    <row r="21" spans="1:7" ht="16.5">
      <c r="A21" s="34"/>
      <c r="B21" s="207" t="s">
        <v>108</v>
      </c>
      <c r="C21" s="207"/>
      <c r="D21" s="207"/>
      <c r="E21" s="207"/>
      <c r="F21" s="209"/>
      <c r="G21" s="209"/>
    </row>
    <row r="22" spans="1:7" ht="16.5">
      <c r="A22" s="34"/>
      <c r="B22" s="207"/>
      <c r="C22" s="207"/>
      <c r="D22" s="207"/>
      <c r="E22" s="207"/>
      <c r="F22" s="209"/>
      <c r="G22" s="209"/>
    </row>
    <row r="23" spans="1:7" ht="16.5">
      <c r="A23" s="34"/>
      <c r="B23" s="79"/>
      <c r="C23" s="79"/>
      <c r="D23" s="79"/>
      <c r="E23" s="79"/>
      <c r="F23" s="148"/>
      <c r="G23" s="148"/>
    </row>
    <row r="24" spans="1:7" ht="16.5">
      <c r="A24" s="34" t="s">
        <v>116</v>
      </c>
      <c r="B24" s="35" t="s">
        <v>110</v>
      </c>
      <c r="C24" s="2"/>
      <c r="D24" s="37"/>
      <c r="E24" s="37"/>
      <c r="F24" s="77"/>
      <c r="G24" s="77"/>
    </row>
    <row r="25" spans="1:7" ht="16.5" customHeight="1">
      <c r="A25" s="34"/>
      <c r="B25" s="77"/>
      <c r="C25" s="77"/>
      <c r="D25" s="185" t="s">
        <v>217</v>
      </c>
      <c r="E25" s="185" t="s">
        <v>249</v>
      </c>
      <c r="F25" s="77"/>
      <c r="G25" s="77"/>
    </row>
    <row r="26" spans="1:7" ht="16.5">
      <c r="A26" s="34"/>
      <c r="B26" s="42"/>
      <c r="C26" s="31"/>
      <c r="D26" s="164"/>
      <c r="E26" s="164"/>
      <c r="F26" s="77"/>
      <c r="G26" s="77"/>
    </row>
    <row r="27" spans="1:7" ht="16.5">
      <c r="A27" s="34"/>
      <c r="B27" s="42"/>
      <c r="C27" s="31"/>
      <c r="D27" s="44" t="s">
        <v>13</v>
      </c>
      <c r="E27" s="44" t="s">
        <v>13</v>
      </c>
      <c r="F27" s="77"/>
      <c r="G27" s="77"/>
    </row>
    <row r="28" spans="1:7" ht="16.5">
      <c r="A28" s="34"/>
      <c r="B28" s="40" t="s">
        <v>276</v>
      </c>
      <c r="C28" s="40"/>
      <c r="D28" s="44"/>
      <c r="E28" s="45"/>
      <c r="F28" s="77"/>
      <c r="G28" s="77"/>
    </row>
    <row r="29" spans="1:7" ht="16.5">
      <c r="A29" s="34"/>
      <c r="B29" s="158"/>
      <c r="C29" s="40" t="s">
        <v>111</v>
      </c>
      <c r="D29" s="109">
        <v>205</v>
      </c>
      <c r="E29" s="109">
        <v>2836</v>
      </c>
      <c r="F29" s="77"/>
      <c r="G29" s="77"/>
    </row>
    <row r="30" spans="1:7" ht="16.5">
      <c r="A30" s="34"/>
      <c r="B30" s="158"/>
      <c r="C30" s="40" t="s">
        <v>112</v>
      </c>
      <c r="D30" s="154">
        <v>-2797</v>
      </c>
      <c r="E30" s="154">
        <v>-4649</v>
      </c>
      <c r="F30" s="77"/>
      <c r="G30" s="77"/>
    </row>
    <row r="31" spans="1:7" ht="16.5">
      <c r="A31" s="34"/>
      <c r="B31" s="158"/>
      <c r="C31" s="40"/>
      <c r="D31" s="109">
        <f>SUM(D29:D30)</f>
        <v>-2592</v>
      </c>
      <c r="E31" s="109">
        <f>SUM(E29:E30)</f>
        <v>-1813</v>
      </c>
      <c r="F31" s="77"/>
      <c r="G31" s="77"/>
    </row>
    <row r="32" spans="1:7" ht="16.5">
      <c r="A32" s="34"/>
      <c r="B32" s="40" t="s">
        <v>253</v>
      </c>
      <c r="C32" s="158"/>
      <c r="D32" s="154">
        <v>438</v>
      </c>
      <c r="E32" s="154">
        <v>0</v>
      </c>
      <c r="F32" s="77"/>
      <c r="G32" s="77"/>
    </row>
    <row r="33" spans="1:7" ht="16.5">
      <c r="A33" s="34"/>
      <c r="B33" s="158"/>
      <c r="C33" s="40"/>
      <c r="D33" s="109">
        <f>SUM(D31:D32)</f>
        <v>-2154</v>
      </c>
      <c r="E33" s="109">
        <f>SUM(E31:E32)</f>
        <v>-1813</v>
      </c>
      <c r="F33" s="77"/>
      <c r="G33" s="77"/>
    </row>
    <row r="34" spans="1:7" ht="16.5">
      <c r="A34" s="34"/>
      <c r="B34" s="40" t="s">
        <v>287</v>
      </c>
      <c r="C34" s="40"/>
      <c r="D34" s="109"/>
      <c r="E34" s="109"/>
      <c r="F34" s="77"/>
      <c r="G34" s="77"/>
    </row>
    <row r="35" spans="1:7" ht="16.5">
      <c r="A35" s="34"/>
      <c r="B35" s="158"/>
      <c r="C35" s="40" t="s">
        <v>111</v>
      </c>
      <c r="D35" s="109">
        <v>0</v>
      </c>
      <c r="E35" s="109">
        <v>480</v>
      </c>
      <c r="F35" s="77"/>
      <c r="G35" s="77"/>
    </row>
    <row r="36" spans="1:7" ht="17.25" thickBot="1">
      <c r="A36" s="34"/>
      <c r="B36" s="158"/>
      <c r="C36" s="40"/>
      <c r="D36" s="116">
        <f>SUM(D33:D35)</f>
        <v>-2154</v>
      </c>
      <c r="E36" s="116">
        <f>SUM(E33:E35)</f>
        <v>-1333</v>
      </c>
      <c r="F36" s="77"/>
      <c r="G36" s="77"/>
    </row>
    <row r="37" spans="1:7" ht="17.25" thickTop="1">
      <c r="A37" s="34"/>
      <c r="B37" s="42"/>
      <c r="C37" s="31"/>
      <c r="D37" s="44"/>
      <c r="E37" s="45"/>
      <c r="F37" s="77"/>
      <c r="G37" s="77"/>
    </row>
    <row r="38" spans="1:5" ht="16.5">
      <c r="A38" s="34" t="s">
        <v>120</v>
      </c>
      <c r="B38" s="166" t="s">
        <v>114</v>
      </c>
      <c r="C38" s="166"/>
      <c r="D38" s="166"/>
      <c r="E38" s="31"/>
    </row>
    <row r="39" spans="1:5" ht="16.5">
      <c r="A39" s="31"/>
      <c r="B39" s="31"/>
      <c r="C39" s="31"/>
      <c r="D39" s="31"/>
      <c r="E39" s="31"/>
    </row>
    <row r="40" spans="1:5" ht="16.5">
      <c r="A40" s="31"/>
      <c r="B40" s="207" t="s">
        <v>115</v>
      </c>
      <c r="C40" s="207"/>
      <c r="D40" s="207"/>
      <c r="E40" s="207"/>
    </row>
    <row r="41" spans="1:5" ht="16.5">
      <c r="A41" s="31"/>
      <c r="B41" s="31"/>
      <c r="C41" s="31"/>
      <c r="D41" s="31"/>
      <c r="E41" s="31"/>
    </row>
    <row r="42" spans="1:5" ht="16.5">
      <c r="A42" s="34" t="s">
        <v>122</v>
      </c>
      <c r="B42" s="42" t="s">
        <v>117</v>
      </c>
      <c r="C42" s="42"/>
      <c r="D42" s="31"/>
      <c r="E42" s="31"/>
    </row>
    <row r="43" spans="1:5" ht="16.5">
      <c r="A43" s="34"/>
      <c r="B43" s="42"/>
      <c r="C43" s="42"/>
      <c r="D43" s="31"/>
      <c r="E43" s="31"/>
    </row>
    <row r="44" spans="1:5" ht="16.5">
      <c r="A44" s="31"/>
      <c r="B44" s="31" t="s">
        <v>79</v>
      </c>
      <c r="C44" s="165" t="s">
        <v>118</v>
      </c>
      <c r="D44" s="165"/>
      <c r="E44" s="165"/>
    </row>
    <row r="45" spans="1:5" ht="16.5">
      <c r="A45" s="31"/>
      <c r="B45" s="42"/>
      <c r="C45" s="2"/>
      <c r="D45" s="2"/>
      <c r="E45" s="2"/>
    </row>
    <row r="46" spans="1:5" ht="16.5">
      <c r="A46" s="31"/>
      <c r="B46" s="36" t="s">
        <v>87</v>
      </c>
      <c r="C46" s="165" t="s">
        <v>119</v>
      </c>
      <c r="D46" s="165"/>
      <c r="E46" s="165"/>
    </row>
    <row r="47" spans="1:5" ht="16.5">
      <c r="A47" s="31"/>
      <c r="B47" s="31"/>
      <c r="C47" s="31"/>
      <c r="D47" s="31"/>
      <c r="E47" s="31"/>
    </row>
    <row r="48" spans="1:5" ht="16.5">
      <c r="A48" s="31"/>
      <c r="B48" s="31"/>
      <c r="C48" s="31"/>
      <c r="D48" s="31"/>
      <c r="E48" s="31"/>
    </row>
    <row r="49" spans="1:5" ht="16.5">
      <c r="A49" s="31"/>
      <c r="B49" s="31"/>
      <c r="C49" s="31"/>
      <c r="D49" s="31"/>
      <c r="E49" s="31"/>
    </row>
    <row r="50" spans="1:5" ht="16.5">
      <c r="A50" s="31"/>
      <c r="B50" s="31"/>
      <c r="C50" s="31"/>
      <c r="D50" s="31"/>
      <c r="E50" s="31"/>
    </row>
    <row r="51" spans="1:5" ht="16.5">
      <c r="A51" s="31"/>
      <c r="B51" s="31"/>
      <c r="C51" s="31"/>
      <c r="D51" s="31"/>
      <c r="E51" s="31"/>
    </row>
    <row r="52" spans="1:5" ht="16.5">
      <c r="A52" s="31"/>
      <c r="B52" s="31"/>
      <c r="C52" s="31"/>
      <c r="D52" s="31"/>
      <c r="E52" s="31"/>
    </row>
    <row r="53" spans="1:5" ht="16.5">
      <c r="A53" s="31"/>
      <c r="B53" s="31"/>
      <c r="C53" s="31"/>
      <c r="D53" s="31"/>
      <c r="E53" s="31"/>
    </row>
    <row r="54" spans="1:5" ht="16.5">
      <c r="A54" s="31"/>
      <c r="B54" s="31"/>
      <c r="C54" s="31"/>
      <c r="D54" s="31"/>
      <c r="E54" s="31"/>
    </row>
    <row r="55" spans="1:5" ht="16.5">
      <c r="A55" s="31"/>
      <c r="B55" s="31"/>
      <c r="C55" s="31"/>
      <c r="D55" s="31"/>
      <c r="E55" s="31"/>
    </row>
    <row r="56" spans="1:5" ht="16.5">
      <c r="A56" s="31"/>
      <c r="B56" s="31"/>
      <c r="C56" s="31"/>
      <c r="D56" s="31"/>
      <c r="E56" s="31"/>
    </row>
    <row r="57" spans="1:5" ht="16.5">
      <c r="A57" s="31"/>
      <c r="B57" s="31"/>
      <c r="C57" s="31"/>
      <c r="D57" s="31"/>
      <c r="E57" s="31"/>
    </row>
    <row r="58" spans="1:5" ht="16.5">
      <c r="A58" s="31"/>
      <c r="B58" s="31"/>
      <c r="C58" s="31"/>
      <c r="D58" s="31"/>
      <c r="E58" s="31"/>
    </row>
    <row r="59" spans="1:5" ht="16.5">
      <c r="A59" s="31"/>
      <c r="B59" s="31"/>
      <c r="C59" s="31"/>
      <c r="D59" s="31"/>
      <c r="E59" s="31"/>
    </row>
    <row r="60" spans="1:5" ht="16.5">
      <c r="A60" s="31"/>
      <c r="B60" s="31"/>
      <c r="C60" s="31"/>
      <c r="D60" s="31"/>
      <c r="E60" s="31"/>
    </row>
    <row r="61" spans="1:5" ht="16.5">
      <c r="A61" s="31"/>
      <c r="B61" s="31"/>
      <c r="C61" s="31"/>
      <c r="D61" s="31"/>
      <c r="E61" s="31"/>
    </row>
    <row r="62" spans="1:5" ht="16.5">
      <c r="A62" s="31"/>
      <c r="B62" s="31"/>
      <c r="C62" s="31"/>
      <c r="D62" s="31"/>
      <c r="E62" s="31"/>
    </row>
    <row r="63" spans="1:5" ht="16.5">
      <c r="A63" s="31"/>
      <c r="B63" s="31"/>
      <c r="C63" s="31"/>
      <c r="D63" s="31"/>
      <c r="E63" s="31"/>
    </row>
    <row r="64" spans="1:5" ht="16.5">
      <c r="A64" s="31"/>
      <c r="B64" s="31"/>
      <c r="C64" s="31"/>
      <c r="D64" s="31"/>
      <c r="E64" s="31"/>
    </row>
    <row r="65" spans="1:5" ht="16.5">
      <c r="A65" s="31"/>
      <c r="B65" s="31"/>
      <c r="C65" s="31"/>
      <c r="D65" s="31"/>
      <c r="E65" s="31"/>
    </row>
    <row r="66" spans="1:5" ht="16.5">
      <c r="A66" s="31"/>
      <c r="B66" s="31"/>
      <c r="C66" s="31"/>
      <c r="D66" s="31"/>
      <c r="E66" s="31"/>
    </row>
    <row r="67" spans="1:5" ht="16.5">
      <c r="A67" s="31"/>
      <c r="B67" s="31"/>
      <c r="C67" s="31"/>
      <c r="D67" s="31"/>
      <c r="E67" s="31"/>
    </row>
    <row r="68" spans="1:5" ht="16.5">
      <c r="A68" s="31"/>
      <c r="B68" s="31"/>
      <c r="C68" s="31"/>
      <c r="D68" s="31"/>
      <c r="E68" s="31"/>
    </row>
    <row r="69" spans="1:5" ht="16.5">
      <c r="A69" s="31"/>
      <c r="B69" s="31"/>
      <c r="C69" s="31"/>
      <c r="D69" s="31"/>
      <c r="E69" s="31"/>
    </row>
    <row r="70" spans="1:5" ht="16.5">
      <c r="A70" s="31"/>
      <c r="B70" s="31"/>
      <c r="C70" s="31"/>
      <c r="D70" s="31"/>
      <c r="E70" s="31"/>
    </row>
    <row r="71" spans="1:5" ht="16.5">
      <c r="A71" s="31"/>
      <c r="B71" s="31"/>
      <c r="C71" s="31"/>
      <c r="D71" s="31"/>
      <c r="E71" s="31"/>
    </row>
    <row r="72" spans="1:5" ht="16.5">
      <c r="A72" s="31"/>
      <c r="B72" s="31"/>
      <c r="C72" s="31"/>
      <c r="D72" s="31"/>
      <c r="E72" s="31"/>
    </row>
    <row r="73" spans="1:5" ht="16.5">
      <c r="A73" s="31"/>
      <c r="B73" s="31"/>
      <c r="C73" s="31"/>
      <c r="D73" s="31"/>
      <c r="E73" s="31"/>
    </row>
    <row r="74" spans="1:5" ht="16.5">
      <c r="A74" s="31"/>
      <c r="B74" s="31"/>
      <c r="C74" s="31"/>
      <c r="D74" s="31"/>
      <c r="E74" s="31"/>
    </row>
    <row r="75" spans="1:5" ht="16.5">
      <c r="A75" s="31"/>
      <c r="B75" s="31"/>
      <c r="C75" s="31"/>
      <c r="D75" s="31"/>
      <c r="E75" s="31"/>
    </row>
    <row r="76" spans="1:5" ht="16.5">
      <c r="A76" s="31"/>
      <c r="B76" s="31"/>
      <c r="C76" s="31"/>
      <c r="D76" s="31"/>
      <c r="E76" s="31"/>
    </row>
    <row r="77" spans="1:5" ht="16.5">
      <c r="A77" s="31"/>
      <c r="B77" s="31"/>
      <c r="C77" s="31"/>
      <c r="D77" s="31"/>
      <c r="E77" s="31"/>
    </row>
    <row r="78" spans="1:5" ht="16.5">
      <c r="A78" s="31"/>
      <c r="B78" s="31"/>
      <c r="C78" s="31"/>
      <c r="D78" s="31"/>
      <c r="E78" s="31"/>
    </row>
    <row r="79" spans="1:5" ht="16.5">
      <c r="A79" s="31"/>
      <c r="B79" s="31"/>
      <c r="C79" s="31"/>
      <c r="D79" s="31"/>
      <c r="E79" s="31"/>
    </row>
    <row r="80" spans="1:5" ht="16.5">
      <c r="A80" s="31"/>
      <c r="B80" s="31"/>
      <c r="C80" s="31"/>
      <c r="D80" s="31"/>
      <c r="E80" s="31"/>
    </row>
    <row r="81" spans="1:5" ht="16.5">
      <c r="A81" s="31"/>
      <c r="B81" s="31"/>
      <c r="C81" s="31"/>
      <c r="D81" s="31"/>
      <c r="E81" s="31"/>
    </row>
    <row r="82" spans="1:5" ht="16.5">
      <c r="A82" s="31"/>
      <c r="B82" s="31"/>
      <c r="C82" s="31"/>
      <c r="D82" s="31"/>
      <c r="E82" s="31"/>
    </row>
    <row r="83" spans="1:5" ht="16.5">
      <c r="A83" s="31"/>
      <c r="B83" s="31"/>
      <c r="C83" s="31"/>
      <c r="D83" s="31"/>
      <c r="E83" s="31"/>
    </row>
    <row r="84" spans="1:5" ht="16.5">
      <c r="A84" s="31"/>
      <c r="B84" s="31"/>
      <c r="C84" s="31"/>
      <c r="D84" s="31"/>
      <c r="E84" s="31"/>
    </row>
    <row r="85" spans="1:5" ht="16.5">
      <c r="A85" s="31"/>
      <c r="B85" s="31"/>
      <c r="C85" s="31"/>
      <c r="D85" s="31"/>
      <c r="E85" s="31"/>
    </row>
    <row r="86" spans="1:5" ht="16.5">
      <c r="A86" s="31"/>
      <c r="B86" s="31"/>
      <c r="C86" s="31"/>
      <c r="D86" s="31"/>
      <c r="E86" s="31"/>
    </row>
    <row r="87" spans="1:5" ht="16.5">
      <c r="A87" s="31"/>
      <c r="B87" s="31"/>
      <c r="C87" s="31"/>
      <c r="D87" s="31"/>
      <c r="E87" s="31"/>
    </row>
    <row r="88" spans="1:5" ht="16.5">
      <c r="A88" s="31"/>
      <c r="B88" s="31"/>
      <c r="C88" s="31"/>
      <c r="D88" s="31"/>
      <c r="E88" s="31"/>
    </row>
    <row r="89" spans="1:5" ht="16.5">
      <c r="A89" s="31"/>
      <c r="B89" s="31"/>
      <c r="C89" s="31"/>
      <c r="D89" s="31"/>
      <c r="E89" s="31"/>
    </row>
    <row r="90" spans="1:5" ht="16.5">
      <c r="A90" s="31"/>
      <c r="B90" s="31"/>
      <c r="C90" s="31"/>
      <c r="D90" s="31"/>
      <c r="E90" s="31"/>
    </row>
    <row r="91" spans="1:5" ht="16.5">
      <c r="A91" s="31"/>
      <c r="B91" s="31"/>
      <c r="C91" s="31"/>
      <c r="D91" s="31"/>
      <c r="E91" s="31"/>
    </row>
    <row r="92" spans="1:5" ht="16.5">
      <c r="A92" s="31"/>
      <c r="B92" s="31"/>
      <c r="C92" s="31"/>
      <c r="D92" s="31"/>
      <c r="E92" s="31"/>
    </row>
    <row r="93" spans="1:5" ht="16.5">
      <c r="A93" s="31"/>
      <c r="B93" s="31"/>
      <c r="C93" s="31"/>
      <c r="D93" s="31"/>
      <c r="E93" s="31"/>
    </row>
    <row r="94" spans="1:5" ht="16.5">
      <c r="A94" s="31"/>
      <c r="B94" s="31"/>
      <c r="C94" s="31"/>
      <c r="D94" s="31"/>
      <c r="E94" s="31"/>
    </row>
    <row r="95" spans="1:5" ht="16.5">
      <c r="A95" s="31"/>
      <c r="B95" s="31"/>
      <c r="C95" s="31"/>
      <c r="D95" s="31"/>
      <c r="E95" s="31"/>
    </row>
    <row r="96" spans="1:5" ht="16.5">
      <c r="A96" s="31"/>
      <c r="B96" s="31"/>
      <c r="C96" s="31"/>
      <c r="D96" s="31"/>
      <c r="E96" s="31"/>
    </row>
    <row r="97" spans="1:5" ht="16.5">
      <c r="A97" s="31"/>
      <c r="B97" s="31"/>
      <c r="C97" s="31"/>
      <c r="D97" s="31"/>
      <c r="E97" s="31"/>
    </row>
    <row r="98" spans="1:5" ht="16.5">
      <c r="A98" s="31"/>
      <c r="B98" s="31"/>
      <c r="C98" s="31"/>
      <c r="D98" s="31"/>
      <c r="E98" s="31"/>
    </row>
    <row r="99" spans="1:5" ht="16.5">
      <c r="A99" s="31"/>
      <c r="B99" s="31"/>
      <c r="C99" s="31"/>
      <c r="D99" s="31"/>
      <c r="E99" s="31"/>
    </row>
    <row r="100" spans="1:5" ht="16.5">
      <c r="A100" s="31"/>
      <c r="B100" s="31"/>
      <c r="C100" s="31"/>
      <c r="D100" s="31"/>
      <c r="E100" s="31"/>
    </row>
    <row r="101" spans="1:5" ht="16.5">
      <c r="A101" s="31"/>
      <c r="B101" s="31"/>
      <c r="C101" s="31"/>
      <c r="D101" s="31"/>
      <c r="E101" s="31"/>
    </row>
    <row r="102" spans="1:5" ht="16.5">
      <c r="A102" s="31"/>
      <c r="B102" s="31"/>
      <c r="C102" s="31"/>
      <c r="D102" s="31"/>
      <c r="E102" s="31"/>
    </row>
    <row r="103" spans="1:5" ht="16.5">
      <c r="A103" s="31"/>
      <c r="B103" s="31"/>
      <c r="C103" s="31"/>
      <c r="D103" s="31"/>
      <c r="E103" s="31"/>
    </row>
    <row r="104" spans="1:5" ht="16.5">
      <c r="A104" s="31"/>
      <c r="B104" s="31"/>
      <c r="C104" s="31"/>
      <c r="D104" s="31"/>
      <c r="E104" s="31"/>
    </row>
    <row r="105" spans="1:5" ht="16.5">
      <c r="A105" s="31"/>
      <c r="B105" s="31"/>
      <c r="C105" s="31"/>
      <c r="D105" s="31"/>
      <c r="E105" s="31"/>
    </row>
    <row r="106" spans="1:5" ht="16.5">
      <c r="A106" s="31"/>
      <c r="B106" s="31"/>
      <c r="C106" s="31"/>
      <c r="D106" s="31"/>
      <c r="E106" s="31"/>
    </row>
    <row r="107" spans="1:5" ht="16.5">
      <c r="A107" s="31"/>
      <c r="B107" s="31"/>
      <c r="C107" s="31"/>
      <c r="D107" s="31"/>
      <c r="E107" s="31"/>
    </row>
    <row r="108" spans="1:5" ht="16.5">
      <c r="A108" s="31"/>
      <c r="B108" s="31"/>
      <c r="C108" s="31"/>
      <c r="D108" s="31"/>
      <c r="E108" s="31"/>
    </row>
    <row r="109" spans="1:5" ht="16.5">
      <c r="A109" s="31"/>
      <c r="B109" s="31"/>
      <c r="C109" s="31"/>
      <c r="D109" s="31"/>
      <c r="E109" s="31"/>
    </row>
    <row r="110" spans="1:5" ht="16.5">
      <c r="A110" s="31"/>
      <c r="B110" s="31"/>
      <c r="C110" s="31"/>
      <c r="D110" s="31"/>
      <c r="E110" s="31"/>
    </row>
    <row r="111" spans="1:5" ht="16.5">
      <c r="A111" s="31"/>
      <c r="B111" s="31"/>
      <c r="C111" s="31"/>
      <c r="D111" s="31"/>
      <c r="E111" s="31"/>
    </row>
    <row r="112" spans="1:5" ht="16.5">
      <c r="A112" s="31"/>
      <c r="B112" s="31"/>
      <c r="C112" s="31"/>
      <c r="D112" s="31"/>
      <c r="E112" s="31"/>
    </row>
    <row r="113" spans="1:5" ht="16.5">
      <c r="A113" s="31"/>
      <c r="B113" s="31"/>
      <c r="C113" s="31"/>
      <c r="D113" s="31"/>
      <c r="E113" s="31"/>
    </row>
    <row r="114" spans="1:5" ht="16.5">
      <c r="A114" s="31"/>
      <c r="B114" s="31"/>
      <c r="C114" s="31"/>
      <c r="D114" s="31"/>
      <c r="E114" s="31"/>
    </row>
    <row r="115" spans="1:5" ht="16.5">
      <c r="A115" s="31"/>
      <c r="B115" s="31"/>
      <c r="C115" s="31"/>
      <c r="D115" s="31"/>
      <c r="E115" s="31"/>
    </row>
    <row r="116" spans="1:5" ht="16.5">
      <c r="A116" s="31"/>
      <c r="B116" s="31"/>
      <c r="C116" s="31"/>
      <c r="D116" s="31"/>
      <c r="E116" s="31"/>
    </row>
    <row r="117" spans="1:5" ht="16.5">
      <c r="A117" s="31"/>
      <c r="B117" s="31"/>
      <c r="C117" s="31"/>
      <c r="D117" s="31"/>
      <c r="E117" s="31"/>
    </row>
    <row r="118" spans="1:5" ht="16.5">
      <c r="A118" s="31"/>
      <c r="B118" s="31"/>
      <c r="C118" s="31"/>
      <c r="D118" s="31"/>
      <c r="E118" s="31"/>
    </row>
    <row r="119" spans="1:5" ht="16.5">
      <c r="A119" s="31"/>
      <c r="B119" s="31"/>
      <c r="C119" s="31"/>
      <c r="D119" s="31"/>
      <c r="E119" s="31"/>
    </row>
    <row r="120" spans="1:5" ht="16.5">
      <c r="A120" s="31"/>
      <c r="B120" s="31"/>
      <c r="C120" s="31"/>
      <c r="D120" s="31"/>
      <c r="E120" s="31"/>
    </row>
    <row r="121" spans="1:5" ht="16.5">
      <c r="A121" s="31"/>
      <c r="B121" s="31"/>
      <c r="C121" s="31"/>
      <c r="D121" s="31"/>
      <c r="E121" s="31"/>
    </row>
    <row r="122" spans="1:5" ht="16.5">
      <c r="A122" s="31"/>
      <c r="B122" s="31"/>
      <c r="C122" s="31"/>
      <c r="D122" s="31"/>
      <c r="E122" s="31"/>
    </row>
    <row r="123" spans="1:5" ht="16.5">
      <c r="A123" s="31"/>
      <c r="B123" s="31"/>
      <c r="C123" s="31"/>
      <c r="D123" s="31"/>
      <c r="E123" s="31"/>
    </row>
    <row r="124" spans="1:5" ht="16.5">
      <c r="A124" s="31"/>
      <c r="B124" s="31"/>
      <c r="C124" s="31"/>
      <c r="D124" s="31"/>
      <c r="E124" s="31"/>
    </row>
    <row r="125" spans="1:5" ht="16.5">
      <c r="A125" s="31"/>
      <c r="B125" s="31"/>
      <c r="C125" s="31"/>
      <c r="D125" s="31"/>
      <c r="E125" s="31"/>
    </row>
    <row r="126" spans="1:5" ht="16.5">
      <c r="A126" s="31"/>
      <c r="B126" s="31"/>
      <c r="C126" s="31"/>
      <c r="D126" s="31"/>
      <c r="E126" s="31"/>
    </row>
    <row r="127" spans="1:5" ht="16.5">
      <c r="A127" s="31"/>
      <c r="B127" s="31"/>
      <c r="C127" s="31"/>
      <c r="D127" s="31"/>
      <c r="E127" s="31"/>
    </row>
    <row r="128" spans="1:5" ht="16.5">
      <c r="A128" s="31"/>
      <c r="B128" s="31"/>
      <c r="C128" s="31"/>
      <c r="D128" s="31"/>
      <c r="E128" s="31"/>
    </row>
    <row r="129" spans="1:5" ht="16.5">
      <c r="A129" s="31"/>
      <c r="B129" s="31"/>
      <c r="C129" s="31"/>
      <c r="D129" s="31"/>
      <c r="E129" s="31"/>
    </row>
    <row r="130" spans="1:5" ht="16.5">
      <c r="A130" s="31"/>
      <c r="B130" s="31"/>
      <c r="C130" s="31"/>
      <c r="D130" s="31"/>
      <c r="E130" s="31"/>
    </row>
    <row r="131" spans="1:5" ht="16.5">
      <c r="A131" s="31"/>
      <c r="B131" s="31"/>
      <c r="C131" s="31"/>
      <c r="D131" s="31"/>
      <c r="E131" s="31"/>
    </row>
    <row r="132" spans="1:5" ht="16.5">
      <c r="A132" s="31"/>
      <c r="B132" s="31"/>
      <c r="C132" s="31"/>
      <c r="D132" s="31"/>
      <c r="E132" s="31"/>
    </row>
    <row r="133" spans="1:5" ht="16.5">
      <c r="A133" s="31"/>
      <c r="B133" s="31"/>
      <c r="C133" s="31"/>
      <c r="D133" s="31"/>
      <c r="E133" s="31"/>
    </row>
    <row r="134" spans="1:5" ht="16.5">
      <c r="A134" s="31"/>
      <c r="B134" s="31"/>
      <c r="C134" s="31"/>
      <c r="D134" s="31"/>
      <c r="E134" s="31"/>
    </row>
    <row r="135" spans="1:5" ht="16.5">
      <c r="A135" s="31"/>
      <c r="B135" s="31"/>
      <c r="C135" s="31"/>
      <c r="D135" s="31"/>
      <c r="E135" s="31"/>
    </row>
    <row r="136" spans="1:5" ht="16.5">
      <c r="A136" s="31"/>
      <c r="B136" s="31"/>
      <c r="C136" s="31"/>
      <c r="D136" s="31"/>
      <c r="E136" s="31"/>
    </row>
    <row r="137" spans="1:5" ht="16.5">
      <c r="A137" s="31"/>
      <c r="B137" s="31"/>
      <c r="C137" s="31"/>
      <c r="D137" s="31"/>
      <c r="E137" s="31"/>
    </row>
    <row r="138" spans="1:5" ht="16.5">
      <c r="A138" s="31"/>
      <c r="B138" s="31"/>
      <c r="C138" s="31"/>
      <c r="D138" s="31"/>
      <c r="E138" s="31"/>
    </row>
    <row r="139" spans="1:5" ht="16.5">
      <c r="A139" s="31"/>
      <c r="B139" s="31"/>
      <c r="C139" s="31"/>
      <c r="D139" s="31"/>
      <c r="E139" s="31"/>
    </row>
    <row r="140" spans="1:5" ht="16.5">
      <c r="A140" s="31"/>
      <c r="B140" s="31"/>
      <c r="C140" s="31"/>
      <c r="D140" s="31"/>
      <c r="E140" s="31"/>
    </row>
    <row r="141" spans="1:5" ht="16.5">
      <c r="A141" s="31"/>
      <c r="B141" s="31"/>
      <c r="C141" s="31"/>
      <c r="D141" s="31"/>
      <c r="E141" s="31"/>
    </row>
    <row r="142" spans="1:5" ht="16.5">
      <c r="A142" s="31"/>
      <c r="B142" s="31"/>
      <c r="C142" s="31"/>
      <c r="D142" s="31"/>
      <c r="E142" s="31"/>
    </row>
    <row r="143" spans="1:5" ht="16.5">
      <c r="A143" s="31"/>
      <c r="B143" s="31"/>
      <c r="C143" s="31"/>
      <c r="D143" s="31"/>
      <c r="E143" s="31"/>
    </row>
    <row r="144" spans="1:5" ht="16.5">
      <c r="A144" s="31"/>
      <c r="B144" s="31"/>
      <c r="C144" s="31"/>
      <c r="D144" s="31"/>
      <c r="E144" s="31"/>
    </row>
    <row r="145" spans="1:5" ht="16.5">
      <c r="A145" s="31"/>
      <c r="B145" s="31"/>
      <c r="C145" s="31"/>
      <c r="D145" s="31"/>
      <c r="E145" s="31"/>
    </row>
    <row r="146" spans="1:5" ht="16.5">
      <c r="A146" s="31"/>
      <c r="B146" s="31"/>
      <c r="C146" s="31"/>
      <c r="D146" s="31"/>
      <c r="E146" s="31"/>
    </row>
    <row r="147" spans="1:5" ht="16.5">
      <c r="A147" s="31"/>
      <c r="B147" s="31"/>
      <c r="C147" s="31"/>
      <c r="D147" s="31"/>
      <c r="E147" s="31"/>
    </row>
    <row r="148" spans="1:5" ht="16.5">
      <c r="A148" s="31"/>
      <c r="B148" s="31"/>
      <c r="C148" s="31"/>
      <c r="D148" s="31"/>
      <c r="E148" s="31"/>
    </row>
    <row r="149" spans="1:5" ht="16.5">
      <c r="A149" s="31"/>
      <c r="B149" s="31"/>
      <c r="C149" s="31"/>
      <c r="D149" s="31"/>
      <c r="E149" s="31"/>
    </row>
    <row r="150" spans="1:5" ht="16.5">
      <c r="A150" s="31"/>
      <c r="B150" s="31"/>
      <c r="C150" s="31"/>
      <c r="D150" s="31"/>
      <c r="E150" s="31"/>
    </row>
    <row r="151" spans="1:5" ht="16.5">
      <c r="A151" s="31"/>
      <c r="B151" s="31"/>
      <c r="C151" s="31"/>
      <c r="D151" s="31"/>
      <c r="E151" s="31"/>
    </row>
    <row r="152" spans="1:5" ht="16.5">
      <c r="A152" s="31"/>
      <c r="B152" s="31"/>
      <c r="C152" s="31"/>
      <c r="D152" s="31"/>
      <c r="E152" s="31"/>
    </row>
    <row r="153" spans="1:5" ht="16.5">
      <c r="A153" s="31"/>
      <c r="B153" s="31"/>
      <c r="C153" s="31"/>
      <c r="D153" s="31"/>
      <c r="E153" s="31"/>
    </row>
    <row r="154" spans="1:5" ht="16.5">
      <c r="A154" s="31"/>
      <c r="B154" s="31"/>
      <c r="C154" s="31"/>
      <c r="D154" s="31"/>
      <c r="E154" s="31"/>
    </row>
    <row r="155" spans="1:5" ht="16.5">
      <c r="A155" s="31"/>
      <c r="B155" s="31"/>
      <c r="C155" s="31"/>
      <c r="D155" s="31"/>
      <c r="E155" s="31"/>
    </row>
    <row r="156" spans="1:5" ht="16.5">
      <c r="A156" s="31"/>
      <c r="B156" s="31"/>
      <c r="C156" s="31"/>
      <c r="D156" s="31"/>
      <c r="E156" s="31"/>
    </row>
    <row r="157" spans="1:5" ht="16.5">
      <c r="A157" s="31"/>
      <c r="B157" s="31"/>
      <c r="C157" s="31"/>
      <c r="D157" s="31"/>
      <c r="E157" s="31"/>
    </row>
    <row r="158" spans="1:5" ht="16.5">
      <c r="A158" s="31"/>
      <c r="B158" s="31"/>
      <c r="C158" s="31"/>
      <c r="D158" s="31"/>
      <c r="E158" s="31"/>
    </row>
    <row r="159" spans="1:5" ht="16.5">
      <c r="A159" s="31"/>
      <c r="B159" s="31"/>
      <c r="C159" s="31"/>
      <c r="D159" s="31"/>
      <c r="E159" s="31"/>
    </row>
    <row r="160" spans="1:5" ht="16.5">
      <c r="A160" s="31"/>
      <c r="B160" s="31"/>
      <c r="C160" s="31"/>
      <c r="D160" s="31"/>
      <c r="E160" s="31"/>
    </row>
    <row r="161" spans="1:5" ht="16.5">
      <c r="A161" s="31"/>
      <c r="B161" s="31"/>
      <c r="C161" s="31"/>
      <c r="D161" s="31"/>
      <c r="E161" s="31"/>
    </row>
    <row r="162" spans="1:5" ht="16.5">
      <c r="A162" s="31"/>
      <c r="B162" s="31"/>
      <c r="C162" s="31"/>
      <c r="D162" s="31"/>
      <c r="E162" s="31"/>
    </row>
    <row r="163" spans="1:5" ht="16.5">
      <c r="A163" s="31"/>
      <c r="B163" s="31"/>
      <c r="C163" s="31"/>
      <c r="D163" s="31"/>
      <c r="E163" s="31"/>
    </row>
    <row r="164" spans="1:5" ht="16.5">
      <c r="A164" s="31"/>
      <c r="B164" s="31"/>
      <c r="C164" s="31"/>
      <c r="D164" s="31"/>
      <c r="E164" s="31"/>
    </row>
    <row r="165" spans="1:5" ht="16.5">
      <c r="A165" s="31"/>
      <c r="B165" s="31"/>
      <c r="C165" s="31"/>
      <c r="D165" s="31"/>
      <c r="E165" s="31"/>
    </row>
    <row r="166" spans="1:5" ht="16.5">
      <c r="A166" s="31"/>
      <c r="B166" s="31"/>
      <c r="C166" s="31"/>
      <c r="D166" s="31"/>
      <c r="E166" s="31"/>
    </row>
    <row r="167" spans="1:5" ht="16.5">
      <c r="A167" s="31"/>
      <c r="B167" s="31"/>
      <c r="C167" s="31"/>
      <c r="D167" s="31"/>
      <c r="E167" s="31"/>
    </row>
    <row r="168" spans="1:5" ht="16.5">
      <c r="A168" s="31"/>
      <c r="B168" s="31"/>
      <c r="C168" s="31"/>
      <c r="D168" s="31"/>
      <c r="E168" s="31"/>
    </row>
    <row r="169" spans="1:5" ht="16.5">
      <c r="A169" s="31"/>
      <c r="B169" s="31"/>
      <c r="C169" s="31"/>
      <c r="D169" s="31"/>
      <c r="E169" s="31"/>
    </row>
    <row r="170" spans="1:5" ht="16.5">
      <c r="A170" s="31"/>
      <c r="B170" s="31"/>
      <c r="C170" s="31"/>
      <c r="D170" s="31"/>
      <c r="E170" s="31"/>
    </row>
    <row r="171" spans="1:5" ht="16.5">
      <c r="A171" s="31"/>
      <c r="B171" s="31"/>
      <c r="C171" s="31"/>
      <c r="D171" s="31"/>
      <c r="E171" s="31"/>
    </row>
    <row r="172" spans="1:5" ht="16.5">
      <c r="A172" s="31"/>
      <c r="B172" s="31"/>
      <c r="C172" s="31"/>
      <c r="D172" s="31"/>
      <c r="E172" s="31"/>
    </row>
    <row r="173" spans="1:5" ht="16.5">
      <c r="A173" s="31"/>
      <c r="B173" s="31"/>
      <c r="C173" s="31"/>
      <c r="D173" s="31"/>
      <c r="E173" s="31"/>
    </row>
    <row r="174" spans="1:5" ht="16.5">
      <c r="A174" s="31"/>
      <c r="B174" s="31"/>
      <c r="C174" s="31"/>
      <c r="D174" s="31"/>
      <c r="E174" s="31"/>
    </row>
    <row r="175" spans="1:5" ht="16.5">
      <c r="A175" s="31"/>
      <c r="B175" s="31"/>
      <c r="C175" s="31"/>
      <c r="D175" s="31"/>
      <c r="E175" s="31"/>
    </row>
    <row r="176" spans="1:5" ht="16.5">
      <c r="A176" s="31"/>
      <c r="B176" s="31"/>
      <c r="C176" s="31"/>
      <c r="D176" s="31"/>
      <c r="E176" s="31"/>
    </row>
    <row r="177" spans="1:5" ht="16.5">
      <c r="A177" s="31"/>
      <c r="B177" s="31"/>
      <c r="C177" s="31"/>
      <c r="D177" s="31"/>
      <c r="E177" s="31"/>
    </row>
    <row r="178" spans="1:5" ht="16.5">
      <c r="A178" s="31"/>
      <c r="B178" s="31"/>
      <c r="C178" s="31"/>
      <c r="D178" s="31"/>
      <c r="E178" s="31"/>
    </row>
    <row r="179" spans="1:5" ht="16.5">
      <c r="A179" s="31"/>
      <c r="B179" s="31"/>
      <c r="C179" s="31"/>
      <c r="D179" s="31"/>
      <c r="E179" s="31"/>
    </row>
    <row r="180" spans="1:5" ht="16.5">
      <c r="A180" s="31"/>
      <c r="B180" s="31"/>
      <c r="C180" s="31"/>
      <c r="D180" s="31"/>
      <c r="E180" s="31"/>
    </row>
    <row r="181" spans="1:5" ht="16.5">
      <c r="A181" s="31"/>
      <c r="B181" s="31"/>
      <c r="C181" s="31"/>
      <c r="D181" s="31"/>
      <c r="E181" s="31"/>
    </row>
    <row r="182" spans="1:5" ht="16.5">
      <c r="A182" s="31"/>
      <c r="B182" s="31"/>
      <c r="C182" s="31"/>
      <c r="D182" s="31"/>
      <c r="E182" s="31"/>
    </row>
    <row r="183" spans="1:5" ht="16.5">
      <c r="A183" s="31"/>
      <c r="B183" s="31"/>
      <c r="C183" s="31"/>
      <c r="D183" s="31"/>
      <c r="E183" s="31"/>
    </row>
    <row r="184" spans="1:5" ht="16.5">
      <c r="A184" s="31"/>
      <c r="B184" s="31"/>
      <c r="C184" s="31"/>
      <c r="D184" s="31"/>
      <c r="E184" s="31"/>
    </row>
    <row r="185" spans="1:5" ht="16.5">
      <c r="A185" s="31"/>
      <c r="B185" s="31"/>
      <c r="C185" s="31"/>
      <c r="D185" s="31"/>
      <c r="E185" s="31"/>
    </row>
    <row r="186" spans="1:5" ht="16.5">
      <c r="A186" s="31"/>
      <c r="B186" s="31"/>
      <c r="C186" s="31"/>
      <c r="D186" s="31"/>
      <c r="E186" s="31"/>
    </row>
    <row r="187" spans="1:5" ht="16.5">
      <c r="A187" s="31"/>
      <c r="B187" s="31"/>
      <c r="C187" s="31"/>
      <c r="D187" s="31"/>
      <c r="E187" s="31"/>
    </row>
    <row r="188" spans="1:5" ht="16.5">
      <c r="A188" s="31"/>
      <c r="B188" s="31"/>
      <c r="C188" s="31"/>
      <c r="D188" s="31"/>
      <c r="E188" s="31"/>
    </row>
    <row r="189" spans="1:5" ht="16.5">
      <c r="A189" s="31"/>
      <c r="B189" s="31"/>
      <c r="C189" s="31"/>
      <c r="D189" s="31"/>
      <c r="E189" s="31"/>
    </row>
    <row r="190" spans="1:5" ht="16.5">
      <c r="A190" s="31"/>
      <c r="B190" s="31"/>
      <c r="C190" s="31"/>
      <c r="D190" s="31"/>
      <c r="E190" s="31"/>
    </row>
    <row r="191" spans="1:5" ht="16.5">
      <c r="A191" s="31"/>
      <c r="B191" s="31"/>
      <c r="C191" s="31"/>
      <c r="D191" s="31"/>
      <c r="E191" s="31"/>
    </row>
    <row r="192" spans="1:5" ht="16.5">
      <c r="A192" s="31"/>
      <c r="B192" s="31"/>
      <c r="C192" s="31"/>
      <c r="D192" s="31"/>
      <c r="E192" s="31"/>
    </row>
    <row r="193" spans="1:5" ht="16.5">
      <c r="A193" s="31"/>
      <c r="B193" s="31"/>
      <c r="C193" s="31"/>
      <c r="D193" s="31"/>
      <c r="E193" s="31"/>
    </row>
    <row r="194" spans="1:5" ht="16.5">
      <c r="A194" s="31"/>
      <c r="B194" s="31"/>
      <c r="C194" s="31"/>
      <c r="D194" s="31"/>
      <c r="E194" s="31"/>
    </row>
    <row r="195" spans="1:5" ht="16.5">
      <c r="A195" s="31"/>
      <c r="B195" s="31"/>
      <c r="C195" s="31"/>
      <c r="D195" s="31"/>
      <c r="E195" s="31"/>
    </row>
    <row r="196" spans="1:5" ht="16.5">
      <c r="A196" s="31"/>
      <c r="B196" s="31"/>
      <c r="C196" s="31"/>
      <c r="D196" s="31"/>
      <c r="E196" s="31"/>
    </row>
    <row r="197" spans="1:5" ht="16.5">
      <c r="A197" s="31"/>
      <c r="B197" s="31"/>
      <c r="C197" s="31"/>
      <c r="D197" s="31"/>
      <c r="E197" s="31"/>
    </row>
    <row r="198" spans="1:5" ht="16.5">
      <c r="A198" s="31"/>
      <c r="B198" s="31"/>
      <c r="C198" s="31"/>
      <c r="D198" s="31"/>
      <c r="E198" s="31"/>
    </row>
    <row r="199" spans="1:5" ht="16.5">
      <c r="A199" s="31"/>
      <c r="B199" s="31"/>
      <c r="C199" s="31"/>
      <c r="D199" s="31"/>
      <c r="E199" s="31"/>
    </row>
    <row r="200" spans="1:5" ht="16.5">
      <c r="A200" s="31"/>
      <c r="B200" s="31"/>
      <c r="C200" s="31"/>
      <c r="D200" s="31"/>
      <c r="E200" s="31"/>
    </row>
    <row r="201" spans="1:5" ht="16.5">
      <c r="A201" s="31"/>
      <c r="B201" s="31"/>
      <c r="C201" s="31"/>
      <c r="D201" s="31"/>
      <c r="E201" s="31"/>
    </row>
    <row r="202" spans="1:5" ht="16.5">
      <c r="A202" s="31"/>
      <c r="B202" s="31"/>
      <c r="C202" s="31"/>
      <c r="D202" s="31"/>
      <c r="E202" s="31"/>
    </row>
    <row r="203" spans="1:5" ht="16.5">
      <c r="A203" s="31"/>
      <c r="B203" s="31"/>
      <c r="C203" s="31"/>
      <c r="D203" s="31"/>
      <c r="E203" s="31"/>
    </row>
    <row r="204" spans="1:5" ht="16.5">
      <c r="A204" s="31"/>
      <c r="B204" s="31"/>
      <c r="C204" s="31"/>
      <c r="D204" s="31"/>
      <c r="E204" s="31"/>
    </row>
    <row r="205" spans="1:5" ht="16.5">
      <c r="A205" s="31"/>
      <c r="B205" s="31"/>
      <c r="C205" s="31"/>
      <c r="D205" s="31"/>
      <c r="E205" s="31"/>
    </row>
    <row r="206" spans="1:5" ht="16.5">
      <c r="A206" s="31"/>
      <c r="B206" s="31"/>
      <c r="C206" s="31"/>
      <c r="D206" s="31"/>
      <c r="E206" s="31"/>
    </row>
    <row r="207" spans="1:5" ht="16.5">
      <c r="A207" s="31"/>
      <c r="B207" s="31"/>
      <c r="C207" s="31"/>
      <c r="D207" s="31"/>
      <c r="E207" s="31"/>
    </row>
    <row r="208" spans="1:5" ht="16.5">
      <c r="A208" s="31"/>
      <c r="B208" s="31"/>
      <c r="C208" s="31"/>
      <c r="D208" s="31"/>
      <c r="E208" s="31"/>
    </row>
    <row r="209" spans="1:5" ht="16.5">
      <c r="A209" s="31"/>
      <c r="B209" s="31"/>
      <c r="C209" s="31"/>
      <c r="D209" s="31"/>
      <c r="E209" s="31"/>
    </row>
    <row r="210" spans="1:5" ht="16.5">
      <c r="A210" s="31"/>
      <c r="B210" s="31"/>
      <c r="C210" s="31"/>
      <c r="D210" s="31"/>
      <c r="E210" s="31"/>
    </row>
    <row r="211" spans="1:5" ht="16.5">
      <c r="A211" s="31"/>
      <c r="B211" s="31"/>
      <c r="C211" s="31"/>
      <c r="D211" s="31"/>
      <c r="E211" s="31"/>
    </row>
    <row r="212" spans="1:5" ht="16.5">
      <c r="A212" s="31"/>
      <c r="B212" s="31"/>
      <c r="C212" s="31"/>
      <c r="D212" s="31"/>
      <c r="E212" s="31"/>
    </row>
    <row r="213" spans="1:5" ht="16.5">
      <c r="A213" s="31"/>
      <c r="B213" s="31"/>
      <c r="C213" s="31"/>
      <c r="D213" s="31"/>
      <c r="E213" s="31"/>
    </row>
    <row r="214" spans="1:5" ht="16.5">
      <c r="A214" s="31"/>
      <c r="B214" s="31"/>
      <c r="C214" s="31"/>
      <c r="D214" s="31"/>
      <c r="E214" s="31"/>
    </row>
    <row r="215" spans="1:5" ht="16.5">
      <c r="A215" s="31"/>
      <c r="B215" s="31"/>
      <c r="C215" s="31"/>
      <c r="D215" s="31"/>
      <c r="E215" s="31"/>
    </row>
    <row r="216" spans="1:5" ht="16.5">
      <c r="A216" s="31"/>
      <c r="B216" s="31"/>
      <c r="C216" s="31"/>
      <c r="D216" s="31"/>
      <c r="E216" s="31"/>
    </row>
    <row r="217" spans="1:5" ht="16.5">
      <c r="A217" s="31"/>
      <c r="B217" s="31"/>
      <c r="C217" s="31"/>
      <c r="D217" s="31"/>
      <c r="E217" s="31"/>
    </row>
    <row r="218" spans="1:5" ht="16.5">
      <c r="A218" s="31"/>
      <c r="B218" s="31"/>
      <c r="C218" s="31"/>
      <c r="D218" s="31"/>
      <c r="E218" s="31"/>
    </row>
    <row r="219" spans="1:5" ht="16.5">
      <c r="A219" s="31"/>
      <c r="B219" s="31"/>
      <c r="C219" s="31"/>
      <c r="D219" s="31"/>
      <c r="E219" s="31"/>
    </row>
    <row r="220" spans="1:5" ht="16.5">
      <c r="A220" s="31"/>
      <c r="B220" s="31"/>
      <c r="C220" s="31"/>
      <c r="D220" s="31"/>
      <c r="E220" s="31"/>
    </row>
    <row r="221" spans="1:5" ht="16.5">
      <c r="A221" s="31"/>
      <c r="B221" s="31"/>
      <c r="C221" s="31"/>
      <c r="D221" s="31"/>
      <c r="E221" s="31"/>
    </row>
    <row r="222" spans="1:5" ht="16.5">
      <c r="A222" s="31"/>
      <c r="B222" s="31"/>
      <c r="C222" s="31"/>
      <c r="D222" s="31"/>
      <c r="E222" s="31"/>
    </row>
    <row r="223" spans="1:5" ht="16.5">
      <c r="A223" s="31"/>
      <c r="B223" s="31"/>
      <c r="C223" s="31"/>
      <c r="D223" s="31"/>
      <c r="E223" s="31"/>
    </row>
    <row r="224" spans="1:5" ht="16.5">
      <c r="A224" s="31"/>
      <c r="B224" s="31"/>
      <c r="C224" s="31"/>
      <c r="D224" s="31"/>
      <c r="E224" s="31"/>
    </row>
    <row r="225" spans="1:5" ht="16.5">
      <c r="A225" s="31"/>
      <c r="B225" s="31"/>
      <c r="C225" s="31"/>
      <c r="D225" s="31"/>
      <c r="E225" s="31"/>
    </row>
    <row r="226" spans="1:5" ht="16.5">
      <c r="A226" s="31"/>
      <c r="B226" s="31"/>
      <c r="C226" s="31"/>
      <c r="D226" s="31"/>
      <c r="E226" s="31"/>
    </row>
    <row r="227" spans="1:5" ht="16.5">
      <c r="A227" s="31"/>
      <c r="B227" s="31"/>
      <c r="C227" s="31"/>
      <c r="D227" s="31"/>
      <c r="E227" s="31"/>
    </row>
    <row r="228" spans="1:5" ht="16.5">
      <c r="A228" s="31"/>
      <c r="B228" s="31"/>
      <c r="C228" s="31"/>
      <c r="D228" s="31"/>
      <c r="E228" s="31"/>
    </row>
    <row r="229" spans="1:5" ht="16.5">
      <c r="A229" s="31"/>
      <c r="B229" s="31"/>
      <c r="C229" s="31"/>
      <c r="D229" s="31"/>
      <c r="E229" s="31"/>
    </row>
    <row r="230" spans="1:5" ht="16.5">
      <c r="A230" s="31"/>
      <c r="B230" s="31"/>
      <c r="C230" s="31"/>
      <c r="D230" s="31"/>
      <c r="E230" s="31"/>
    </row>
    <row r="231" spans="1:5" ht="16.5">
      <c r="A231" s="31"/>
      <c r="B231" s="31"/>
      <c r="C231" s="31"/>
      <c r="D231" s="31"/>
      <c r="E231" s="31"/>
    </row>
    <row r="232" spans="1:5" ht="16.5">
      <c r="A232" s="31"/>
      <c r="B232" s="31"/>
      <c r="C232" s="31"/>
      <c r="D232" s="31"/>
      <c r="E232" s="31"/>
    </row>
    <row r="233" spans="1:5" ht="16.5">
      <c r="A233" s="31"/>
      <c r="B233" s="31"/>
      <c r="C233" s="31"/>
      <c r="D233" s="31"/>
      <c r="E233" s="31"/>
    </row>
    <row r="234" spans="1:5" ht="16.5">
      <c r="A234" s="31"/>
      <c r="B234" s="31"/>
      <c r="C234" s="31"/>
      <c r="D234" s="31"/>
      <c r="E234" s="31"/>
    </row>
    <row r="235" spans="1:5" ht="16.5">
      <c r="A235" s="31"/>
      <c r="B235" s="31"/>
      <c r="C235" s="31"/>
      <c r="D235" s="31"/>
      <c r="E235" s="31"/>
    </row>
    <row r="236" spans="1:5" ht="16.5">
      <c r="A236" s="31"/>
      <c r="B236" s="31"/>
      <c r="C236" s="31"/>
      <c r="D236" s="31"/>
      <c r="E236" s="31"/>
    </row>
    <row r="237" spans="1:5" ht="16.5">
      <c r="A237" s="31"/>
      <c r="B237" s="31"/>
      <c r="C237" s="31"/>
      <c r="D237" s="31"/>
      <c r="E237" s="31"/>
    </row>
    <row r="238" spans="1:5" ht="16.5">
      <c r="A238" s="31"/>
      <c r="B238" s="31"/>
      <c r="C238" s="31"/>
      <c r="D238" s="31"/>
      <c r="E238" s="31"/>
    </row>
    <row r="239" spans="1:5" ht="16.5">
      <c r="A239" s="31"/>
      <c r="B239" s="31"/>
      <c r="C239" s="31"/>
      <c r="D239" s="31"/>
      <c r="E239" s="31"/>
    </row>
    <row r="240" spans="1:5" ht="16.5">
      <c r="A240" s="31"/>
      <c r="B240" s="31"/>
      <c r="C240" s="31"/>
      <c r="D240" s="31"/>
      <c r="E240" s="31"/>
    </row>
    <row r="241" spans="1:5" ht="16.5">
      <c r="A241" s="31"/>
      <c r="B241" s="31"/>
      <c r="C241" s="31"/>
      <c r="D241" s="31"/>
      <c r="E241" s="31"/>
    </row>
    <row r="242" spans="1:5" ht="16.5">
      <c r="A242" s="31"/>
      <c r="B242" s="31"/>
      <c r="C242" s="31"/>
      <c r="D242" s="31"/>
      <c r="E242" s="31"/>
    </row>
    <row r="243" spans="1:5" ht="16.5">
      <c r="A243" s="31"/>
      <c r="B243" s="31"/>
      <c r="C243" s="31"/>
      <c r="D243" s="31"/>
      <c r="E243" s="31"/>
    </row>
    <row r="244" spans="1:5" ht="16.5">
      <c r="A244" s="31"/>
      <c r="B244" s="31"/>
      <c r="C244" s="31"/>
      <c r="D244" s="31"/>
      <c r="E244" s="31"/>
    </row>
    <row r="245" spans="1:5" ht="16.5">
      <c r="A245" s="31"/>
      <c r="B245" s="31"/>
      <c r="C245" s="31"/>
      <c r="D245" s="31"/>
      <c r="E245" s="31"/>
    </row>
    <row r="246" spans="1:5" ht="16.5">
      <c r="A246" s="31"/>
      <c r="B246" s="31"/>
      <c r="C246" s="31"/>
      <c r="D246" s="31"/>
      <c r="E246" s="31"/>
    </row>
    <row r="247" spans="1:5" ht="16.5">
      <c r="A247" s="31"/>
      <c r="B247" s="31"/>
      <c r="C247" s="31"/>
      <c r="D247" s="31"/>
      <c r="E247" s="31"/>
    </row>
    <row r="248" spans="1:5" ht="16.5">
      <c r="A248" s="31"/>
      <c r="B248" s="31"/>
      <c r="C248" s="31"/>
      <c r="D248" s="31"/>
      <c r="E248" s="31"/>
    </row>
    <row r="249" spans="1:5" ht="16.5">
      <c r="A249" s="31"/>
      <c r="B249" s="31"/>
      <c r="C249" s="31"/>
      <c r="D249" s="31"/>
      <c r="E249" s="31"/>
    </row>
    <row r="250" spans="1:5" ht="16.5">
      <c r="A250" s="31"/>
      <c r="B250" s="31"/>
      <c r="C250" s="31"/>
      <c r="D250" s="31"/>
      <c r="E250" s="31"/>
    </row>
    <row r="251" spans="1:5" ht="16.5">
      <c r="A251" s="31"/>
      <c r="B251" s="31"/>
      <c r="C251" s="31"/>
      <c r="D251" s="31"/>
      <c r="E251" s="31"/>
    </row>
    <row r="252" spans="1:5" ht="16.5">
      <c r="A252" s="31"/>
      <c r="B252" s="31"/>
      <c r="C252" s="31"/>
      <c r="D252" s="31"/>
      <c r="E252" s="31"/>
    </row>
    <row r="253" spans="1:5" ht="16.5">
      <c r="A253" s="31"/>
      <c r="B253" s="31"/>
      <c r="C253" s="31"/>
      <c r="D253" s="31"/>
      <c r="E253" s="31"/>
    </row>
    <row r="254" spans="1:5" ht="16.5">
      <c r="A254" s="31"/>
      <c r="B254" s="31"/>
      <c r="C254" s="31"/>
      <c r="D254" s="31"/>
      <c r="E254" s="31"/>
    </row>
    <row r="255" spans="1:5" ht="16.5">
      <c r="A255" s="31"/>
      <c r="B255" s="31"/>
      <c r="C255" s="31"/>
      <c r="D255" s="31"/>
      <c r="E255" s="31"/>
    </row>
    <row r="256" spans="1:5" ht="16.5">
      <c r="A256" s="31"/>
      <c r="B256" s="31"/>
      <c r="C256" s="31"/>
      <c r="D256" s="31"/>
      <c r="E256" s="31"/>
    </row>
    <row r="257" spans="1:5" ht="16.5">
      <c r="A257" s="31"/>
      <c r="B257" s="31"/>
      <c r="C257" s="31"/>
      <c r="D257" s="31"/>
      <c r="E257" s="31"/>
    </row>
    <row r="258" spans="1:5" ht="16.5">
      <c r="A258" s="31"/>
      <c r="B258" s="31"/>
      <c r="C258" s="31"/>
      <c r="D258" s="31"/>
      <c r="E258" s="31"/>
    </row>
    <row r="259" spans="1:5" ht="16.5">
      <c r="A259" s="31"/>
      <c r="B259" s="31"/>
      <c r="C259" s="31"/>
      <c r="D259" s="31"/>
      <c r="E259" s="31"/>
    </row>
    <row r="260" spans="1:5" ht="16.5">
      <c r="A260" s="31"/>
      <c r="B260" s="31"/>
      <c r="C260" s="31"/>
      <c r="D260" s="31"/>
      <c r="E260" s="31"/>
    </row>
    <row r="261" spans="1:5" ht="16.5">
      <c r="A261" s="31"/>
      <c r="B261" s="31"/>
      <c r="C261" s="31"/>
      <c r="D261" s="31"/>
      <c r="E261" s="31"/>
    </row>
    <row r="262" spans="1:5" ht="16.5">
      <c r="A262" s="31"/>
      <c r="B262" s="31"/>
      <c r="C262" s="31"/>
      <c r="D262" s="31"/>
      <c r="E262" s="31"/>
    </row>
    <row r="263" spans="1:5" ht="16.5">
      <c r="A263" s="31"/>
      <c r="B263" s="31"/>
      <c r="C263" s="31"/>
      <c r="D263" s="31"/>
      <c r="E263" s="31"/>
    </row>
    <row r="264" spans="1:5" ht="16.5">
      <c r="A264" s="31"/>
      <c r="B264" s="31"/>
      <c r="C264" s="31"/>
      <c r="D264" s="31"/>
      <c r="E264" s="31"/>
    </row>
    <row r="265" spans="1:5" ht="16.5">
      <c r="A265" s="31"/>
      <c r="B265" s="31"/>
      <c r="C265" s="31"/>
      <c r="D265" s="31"/>
      <c r="E265" s="31"/>
    </row>
    <row r="266" spans="1:5" ht="16.5">
      <c r="A266" s="31"/>
      <c r="B266" s="31"/>
      <c r="C266" s="31"/>
      <c r="D266" s="31"/>
      <c r="E266" s="31"/>
    </row>
  </sheetData>
  <mergeCells count="12">
    <mergeCell ref="B12:G14"/>
    <mergeCell ref="B21:G22"/>
    <mergeCell ref="B3:G7"/>
    <mergeCell ref="B9:G10"/>
    <mergeCell ref="B19:C19"/>
    <mergeCell ref="B16:G17"/>
    <mergeCell ref="D25:D26"/>
    <mergeCell ref="E25:E26"/>
    <mergeCell ref="C46:E46"/>
    <mergeCell ref="B38:D38"/>
    <mergeCell ref="B40:E40"/>
    <mergeCell ref="C44:E44"/>
  </mergeCells>
  <printOptions/>
  <pageMargins left="0.75" right="0.75" top="1" bottom="1" header="0.5" footer="0.5"/>
  <pageSetup fitToHeight="1" fitToWidth="1"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I82"/>
  <sheetViews>
    <sheetView zoomScale="75" zoomScaleNormal="75" workbookViewId="0" topLeftCell="A1">
      <selection activeCell="A1" sqref="A1"/>
    </sheetView>
  </sheetViews>
  <sheetFormatPr defaultColWidth="9.140625" defaultRowHeight="16.5" customHeight="1"/>
  <cols>
    <col min="1" max="1" width="8.7109375" style="56" customWidth="1"/>
    <col min="2" max="2" width="5.7109375" style="56" customWidth="1"/>
    <col min="3" max="3" width="66.8515625" style="56" customWidth="1"/>
    <col min="4" max="5" width="20.421875" style="56" customWidth="1"/>
    <col min="6" max="16384" width="9.140625" style="56" customWidth="1"/>
  </cols>
  <sheetData>
    <row r="1" spans="1:5" ht="16.5" customHeight="1">
      <c r="A1" s="147" t="s">
        <v>126</v>
      </c>
      <c r="B1" s="159" t="s">
        <v>121</v>
      </c>
      <c r="C1" s="42"/>
      <c r="D1" s="31"/>
      <c r="E1" s="31"/>
    </row>
    <row r="2" spans="1:6" ht="16.5" customHeight="1">
      <c r="A2" s="38"/>
      <c r="B2" s="31"/>
      <c r="C2" s="31"/>
      <c r="D2" s="31"/>
      <c r="E2" s="31"/>
      <c r="F2" s="57"/>
    </row>
    <row r="3" spans="1:9" ht="16.5" customHeight="1">
      <c r="A3" s="38"/>
      <c r="B3" s="207" t="s">
        <v>261</v>
      </c>
      <c r="C3" s="207"/>
      <c r="D3" s="207"/>
      <c r="E3" s="207"/>
      <c r="F3" s="135"/>
      <c r="G3" s="135"/>
      <c r="H3" s="135"/>
      <c r="I3" s="135"/>
    </row>
    <row r="4" spans="1:9" ht="16.5" customHeight="1">
      <c r="A4" s="38"/>
      <c r="B4" s="207"/>
      <c r="C4" s="207"/>
      <c r="D4" s="207"/>
      <c r="E4" s="207"/>
      <c r="F4" s="135"/>
      <c r="G4" s="135"/>
      <c r="H4" s="135"/>
      <c r="I4" s="135"/>
    </row>
    <row r="5" spans="1:6" ht="16.5" customHeight="1">
      <c r="A5" s="38"/>
      <c r="B5" s="41"/>
      <c r="C5" s="31"/>
      <c r="D5" s="31"/>
      <c r="E5" s="31"/>
      <c r="F5" s="57"/>
    </row>
    <row r="6" spans="1:6" ht="16.5" customHeight="1">
      <c r="A6" s="34" t="s">
        <v>128</v>
      </c>
      <c r="B6" s="159" t="s">
        <v>123</v>
      </c>
      <c r="C6" s="40"/>
      <c r="D6" s="40"/>
      <c r="E6" s="40"/>
      <c r="F6" s="57"/>
    </row>
    <row r="7" spans="1:6" ht="16.5" customHeight="1">
      <c r="A7" s="34"/>
      <c r="B7" s="134"/>
      <c r="C7" s="134"/>
      <c r="D7" s="178" t="s">
        <v>13</v>
      </c>
      <c r="E7" s="134"/>
      <c r="F7" s="57"/>
    </row>
    <row r="8" spans="1:6" ht="16.5" customHeight="1">
      <c r="A8" s="34"/>
      <c r="B8" s="134"/>
      <c r="C8" s="134"/>
      <c r="D8" s="168"/>
      <c r="E8" s="134"/>
      <c r="F8" s="57"/>
    </row>
    <row r="9" spans="1:6" ht="16.5" customHeight="1">
      <c r="A9" s="34"/>
      <c r="B9" s="134" t="s">
        <v>124</v>
      </c>
      <c r="C9" s="135"/>
      <c r="D9" s="169">
        <f>+'BS'!E51+'BS'!E52</f>
        <v>18190</v>
      </c>
      <c r="E9" s="40"/>
      <c r="F9" s="57"/>
    </row>
    <row r="10" spans="1:6" ht="16.5" customHeight="1">
      <c r="A10" s="34"/>
      <c r="B10" s="134" t="s">
        <v>125</v>
      </c>
      <c r="C10" s="135"/>
      <c r="D10" s="170">
        <f>+'BS'!E44+'BS'!E45</f>
        <v>1558</v>
      </c>
      <c r="E10" s="170"/>
      <c r="F10" s="57"/>
    </row>
    <row r="11" spans="1:5" ht="16.5" customHeight="1" thickBot="1">
      <c r="A11" s="34"/>
      <c r="B11" s="134"/>
      <c r="C11" s="40"/>
      <c r="D11" s="171">
        <f>SUM(D9:D10)</f>
        <v>19748</v>
      </c>
      <c r="E11" s="170"/>
    </row>
    <row r="12" spans="1:5" ht="16.5" customHeight="1" thickTop="1">
      <c r="A12" s="34"/>
      <c r="B12" s="134"/>
      <c r="C12" s="40"/>
      <c r="D12" s="170"/>
      <c r="E12" s="170"/>
    </row>
    <row r="13" spans="1:5" ht="16.5" customHeight="1">
      <c r="A13" s="34"/>
      <c r="B13" s="134" t="s">
        <v>193</v>
      </c>
      <c r="C13" s="40"/>
      <c r="D13" s="170"/>
      <c r="E13" s="170"/>
    </row>
    <row r="14" spans="1:5" ht="16.5" customHeight="1">
      <c r="A14" s="34"/>
      <c r="B14" s="134"/>
      <c r="C14" s="40"/>
      <c r="D14" s="40"/>
      <c r="E14" s="40"/>
    </row>
    <row r="15" spans="1:5" ht="16.5" customHeight="1">
      <c r="A15" s="34" t="s">
        <v>130</v>
      </c>
      <c r="B15" s="159" t="s">
        <v>127</v>
      </c>
      <c r="C15" s="40"/>
      <c r="D15" s="40"/>
      <c r="E15" s="40"/>
    </row>
    <row r="16" spans="1:5" ht="16.5" customHeight="1">
      <c r="A16" s="34"/>
      <c r="B16" s="159"/>
      <c r="C16" s="40"/>
      <c r="D16" s="40"/>
      <c r="E16" s="40"/>
    </row>
    <row r="17" spans="1:5" ht="16.5" customHeight="1">
      <c r="A17" s="34"/>
      <c r="B17" s="40" t="s">
        <v>262</v>
      </c>
      <c r="C17" s="40"/>
      <c r="D17" s="40"/>
      <c r="E17" s="40"/>
    </row>
    <row r="18" spans="1:5" ht="16.5" customHeight="1">
      <c r="A18" s="34"/>
      <c r="B18" s="39"/>
      <c r="C18" s="40"/>
      <c r="D18" s="40"/>
      <c r="E18" s="40"/>
    </row>
    <row r="19" spans="1:5" ht="16.5" customHeight="1">
      <c r="A19" s="34" t="s">
        <v>136</v>
      </c>
      <c r="B19" s="159" t="s">
        <v>129</v>
      </c>
      <c r="C19" s="40"/>
      <c r="D19" s="40"/>
      <c r="E19" s="40"/>
    </row>
    <row r="20" spans="1:5" ht="16.5" customHeight="1">
      <c r="A20" s="34"/>
      <c r="B20" s="159"/>
      <c r="C20" s="40"/>
      <c r="D20" s="40"/>
      <c r="E20" s="40"/>
    </row>
    <row r="21" spans="1:5" ht="16.5" customHeight="1">
      <c r="A21" s="34"/>
      <c r="B21" s="40" t="s">
        <v>263</v>
      </c>
      <c r="C21" s="40"/>
      <c r="D21" s="40"/>
      <c r="E21" s="40"/>
    </row>
    <row r="22" spans="1:5" ht="16.5" customHeight="1">
      <c r="A22" s="34"/>
      <c r="B22" s="40"/>
      <c r="C22" s="40"/>
      <c r="D22" s="40"/>
      <c r="E22" s="40"/>
    </row>
    <row r="23" spans="1:5" ht="16.5" customHeight="1">
      <c r="A23" s="34" t="s">
        <v>144</v>
      </c>
      <c r="B23" s="159" t="s">
        <v>182</v>
      </c>
      <c r="C23" s="40"/>
      <c r="D23" s="40"/>
      <c r="E23" s="40"/>
    </row>
    <row r="24" spans="1:8" ht="16.5" customHeight="1">
      <c r="A24" s="34"/>
      <c r="B24" s="40"/>
      <c r="C24" s="40"/>
      <c r="D24" s="185" t="s">
        <v>217</v>
      </c>
      <c r="E24" s="185" t="s">
        <v>260</v>
      </c>
      <c r="F24" s="31"/>
      <c r="G24" s="31"/>
      <c r="H24" s="31"/>
    </row>
    <row r="25" spans="1:7" ht="16.5" customHeight="1">
      <c r="A25" s="34"/>
      <c r="B25" s="40"/>
      <c r="C25" s="40"/>
      <c r="D25" s="164"/>
      <c r="E25" s="164"/>
      <c r="F25" s="31"/>
      <c r="G25" s="31"/>
    </row>
    <row r="26" spans="1:8" ht="16.5" customHeight="1">
      <c r="A26" s="34"/>
      <c r="B26" s="40"/>
      <c r="C26" s="40"/>
      <c r="D26" s="179" t="s">
        <v>13</v>
      </c>
      <c r="E26" s="179" t="s">
        <v>13</v>
      </c>
      <c r="F26" s="31"/>
      <c r="G26" s="31"/>
      <c r="H26" s="31"/>
    </row>
    <row r="27" spans="1:8" ht="16.5" customHeight="1">
      <c r="A27" s="34"/>
      <c r="B27" s="207" t="s">
        <v>184</v>
      </c>
      <c r="C27" s="207"/>
      <c r="D27" s="79"/>
      <c r="E27" s="79"/>
      <c r="F27" s="2"/>
      <c r="G27" s="37"/>
      <c r="H27" s="31"/>
    </row>
    <row r="28" spans="1:8" ht="16.5" customHeight="1">
      <c r="A28" s="34"/>
      <c r="B28" s="207"/>
      <c r="C28" s="207"/>
      <c r="D28" s="172">
        <v>18</v>
      </c>
      <c r="E28" s="172">
        <v>72</v>
      </c>
      <c r="F28" s="2"/>
      <c r="G28" s="37"/>
      <c r="H28" s="15"/>
    </row>
    <row r="29" spans="1:7" ht="16.5" customHeight="1">
      <c r="A29" s="34"/>
      <c r="B29" s="79"/>
      <c r="C29" s="79"/>
      <c r="D29" s="173"/>
      <c r="E29" s="173"/>
      <c r="F29" s="2"/>
      <c r="G29" s="37"/>
    </row>
    <row r="30" spans="1:8" ht="16.5" customHeight="1">
      <c r="A30" s="34"/>
      <c r="B30" s="207" t="s">
        <v>183</v>
      </c>
      <c r="C30" s="207"/>
      <c r="D30" s="173"/>
      <c r="E30" s="173"/>
      <c r="F30" s="37"/>
      <c r="G30" s="37"/>
      <c r="H30" s="15"/>
    </row>
    <row r="31" spans="1:8" ht="16.5" customHeight="1">
      <c r="A31" s="34"/>
      <c r="B31" s="207"/>
      <c r="C31" s="207"/>
      <c r="D31" s="172">
        <v>7</v>
      </c>
      <c r="E31" s="172">
        <v>31</v>
      </c>
      <c r="F31" s="2"/>
      <c r="G31" s="37"/>
      <c r="H31" s="15"/>
    </row>
    <row r="32" spans="1:8" ht="16.5" customHeight="1">
      <c r="A32" s="34"/>
      <c r="B32" s="79"/>
      <c r="C32" s="79"/>
      <c r="D32" s="173"/>
      <c r="E32" s="173"/>
      <c r="F32" s="2"/>
      <c r="G32" s="37"/>
      <c r="H32" s="31"/>
    </row>
    <row r="33" spans="1:8" ht="16.5" customHeight="1">
      <c r="A33" s="34"/>
      <c r="B33" s="207" t="s">
        <v>189</v>
      </c>
      <c r="C33" s="207"/>
      <c r="D33" s="173"/>
      <c r="E33" s="173"/>
      <c r="F33" s="2"/>
      <c r="G33" s="37"/>
      <c r="H33" s="31"/>
    </row>
    <row r="34" spans="1:8" ht="16.5" customHeight="1">
      <c r="A34" s="34"/>
      <c r="B34" s="207"/>
      <c r="C34" s="207"/>
      <c r="D34" s="173"/>
      <c r="E34" s="173"/>
      <c r="F34" s="2"/>
      <c r="G34" s="37"/>
      <c r="H34" s="31"/>
    </row>
    <row r="35" spans="1:8" ht="16.5" customHeight="1">
      <c r="A35" s="34"/>
      <c r="B35" s="207"/>
      <c r="C35" s="207"/>
      <c r="D35" s="173"/>
      <c r="E35" s="173"/>
      <c r="F35" s="2"/>
      <c r="G35" s="37"/>
      <c r="H35" s="31"/>
    </row>
    <row r="36" spans="1:8" ht="16.5" customHeight="1">
      <c r="A36" s="34"/>
      <c r="B36" s="79" t="s">
        <v>191</v>
      </c>
      <c r="C36" s="79" t="s">
        <v>190</v>
      </c>
      <c r="D36" s="173">
        <v>0</v>
      </c>
      <c r="E36" s="173">
        <v>3333</v>
      </c>
      <c r="F36" s="2"/>
      <c r="G36" s="37"/>
      <c r="H36" s="31"/>
    </row>
    <row r="37" spans="1:8" ht="16.5" customHeight="1" thickBot="1">
      <c r="A37" s="34"/>
      <c r="B37" s="79" t="s">
        <v>191</v>
      </c>
      <c r="C37" s="79" t="s">
        <v>192</v>
      </c>
      <c r="D37" s="175">
        <v>0</v>
      </c>
      <c r="E37" s="175">
        <v>9772</v>
      </c>
      <c r="F37" s="2"/>
      <c r="G37" s="37"/>
      <c r="H37" s="31"/>
    </row>
    <row r="38" spans="1:7" ht="16.5" customHeight="1" thickTop="1">
      <c r="A38" s="34"/>
      <c r="B38" s="79"/>
      <c r="C38" s="79"/>
      <c r="D38" s="174"/>
      <c r="E38" s="174"/>
      <c r="F38" s="2"/>
      <c r="G38" s="31"/>
    </row>
    <row r="39" spans="1:5" ht="16.5" customHeight="1">
      <c r="A39" s="34" t="s">
        <v>145</v>
      </c>
      <c r="B39" s="159" t="s">
        <v>131</v>
      </c>
      <c r="C39" s="40"/>
      <c r="D39" s="40"/>
      <c r="E39" s="40"/>
    </row>
    <row r="40" spans="1:5" ht="16.5" customHeight="1">
      <c r="A40" s="31"/>
      <c r="B40" s="40"/>
      <c r="C40" s="176"/>
      <c r="D40" s="176"/>
      <c r="E40" s="176"/>
    </row>
    <row r="41" spans="1:5" ht="16.5" customHeight="1">
      <c r="A41" s="31"/>
      <c r="B41" s="40" t="s">
        <v>79</v>
      </c>
      <c r="C41" s="159" t="s">
        <v>132</v>
      </c>
      <c r="D41" s="40"/>
      <c r="E41" s="40"/>
    </row>
    <row r="42" spans="1:5" ht="16.5" customHeight="1">
      <c r="A42" s="31"/>
      <c r="B42" s="40"/>
      <c r="C42" s="159"/>
      <c r="D42" s="185" t="s">
        <v>217</v>
      </c>
      <c r="E42" s="185" t="s">
        <v>260</v>
      </c>
    </row>
    <row r="43" spans="1:5" ht="16.5" customHeight="1">
      <c r="A43" s="31"/>
      <c r="B43" s="40"/>
      <c r="C43" s="159"/>
      <c r="D43" s="164"/>
      <c r="E43" s="164"/>
    </row>
    <row r="44" spans="1:5" ht="16.5" customHeight="1">
      <c r="A44" s="31"/>
      <c r="B44" s="40"/>
      <c r="C44" s="40"/>
      <c r="D44" s="79"/>
      <c r="E44" s="40"/>
    </row>
    <row r="45" spans="1:5" ht="16.5" customHeight="1">
      <c r="A45" s="31"/>
      <c r="B45" s="40"/>
      <c r="C45" s="40" t="s">
        <v>264</v>
      </c>
      <c r="D45" s="169">
        <f>'IS'!E39</f>
        <v>-6229</v>
      </c>
      <c r="E45" s="169">
        <f>+'IS'!H39</f>
        <v>-5003</v>
      </c>
    </row>
    <row r="46" spans="1:5" ht="16.5" customHeight="1">
      <c r="A46" s="31"/>
      <c r="B46" s="40"/>
      <c r="C46" s="40" t="s">
        <v>133</v>
      </c>
      <c r="D46" s="169">
        <f>'BS'!E38/0.5</f>
        <v>241748</v>
      </c>
      <c r="E46" s="169">
        <f>'BS'!E38/0.5</f>
        <v>241748</v>
      </c>
    </row>
    <row r="47" spans="1:5" ht="16.5" customHeight="1" thickBot="1">
      <c r="A47" s="34"/>
      <c r="B47" s="40"/>
      <c r="C47" s="40" t="s">
        <v>265</v>
      </c>
      <c r="D47" s="177">
        <f>D45/D46*100</f>
        <v>-2.576650065357314</v>
      </c>
      <c r="E47" s="177">
        <f>E45/E46*100</f>
        <v>-2.069510399258732</v>
      </c>
    </row>
    <row r="48" spans="1:5" ht="16.5" customHeight="1" thickTop="1">
      <c r="A48" s="34"/>
      <c r="B48" s="40"/>
      <c r="C48" s="40"/>
      <c r="D48" s="40"/>
      <c r="E48" s="40"/>
    </row>
    <row r="49" spans="1:5" ht="16.5" customHeight="1">
      <c r="A49" s="34"/>
      <c r="B49" s="40" t="s">
        <v>87</v>
      </c>
      <c r="C49" s="159" t="s">
        <v>134</v>
      </c>
      <c r="D49" s="40"/>
      <c r="E49" s="40"/>
    </row>
    <row r="50" spans="1:5" ht="16.5" customHeight="1">
      <c r="A50" s="34"/>
      <c r="B50" s="40"/>
      <c r="C50" s="40"/>
      <c r="D50" s="40"/>
      <c r="E50" s="169"/>
    </row>
    <row r="51" spans="1:5" ht="16.5" customHeight="1">
      <c r="A51" s="34"/>
      <c r="B51" s="40"/>
      <c r="C51" s="40" t="s">
        <v>135</v>
      </c>
      <c r="D51" s="40"/>
      <c r="E51" s="40"/>
    </row>
    <row r="52" spans="1:5" ht="16.5" customHeight="1">
      <c r="A52" s="34"/>
      <c r="B52" s="40"/>
      <c r="C52" s="40"/>
      <c r="D52" s="40"/>
      <c r="E52" s="40"/>
    </row>
    <row r="53" spans="1:5" ht="16.5" customHeight="1">
      <c r="A53" s="34" t="s">
        <v>7</v>
      </c>
      <c r="B53" s="159" t="s">
        <v>141</v>
      </c>
      <c r="C53" s="40"/>
      <c r="D53" s="40"/>
      <c r="E53" s="40"/>
    </row>
    <row r="54" spans="1:5" ht="16.5" customHeight="1">
      <c r="A54" s="38"/>
      <c r="B54" s="40"/>
      <c r="C54" s="40"/>
      <c r="D54" s="40"/>
      <c r="E54" s="40"/>
    </row>
    <row r="55" spans="1:6" ht="16.5" customHeight="1">
      <c r="A55" s="36"/>
      <c r="B55" s="207" t="s">
        <v>280</v>
      </c>
      <c r="C55" s="207"/>
      <c r="D55" s="207"/>
      <c r="E55" s="207"/>
      <c r="F55" s="2"/>
    </row>
    <row r="56" spans="1:6" ht="16.5" customHeight="1">
      <c r="A56" s="36"/>
      <c r="B56" s="209"/>
      <c r="C56" s="209"/>
      <c r="D56" s="209"/>
      <c r="E56" s="209"/>
      <c r="F56" s="2"/>
    </row>
    <row r="57" spans="1:6" ht="16.5" customHeight="1">
      <c r="A57" s="36"/>
      <c r="B57" s="161"/>
      <c r="C57" s="161"/>
      <c r="D57" s="161"/>
      <c r="E57" s="161"/>
      <c r="F57" s="2"/>
    </row>
    <row r="58" spans="1:6" ht="16.5" customHeight="1">
      <c r="A58" s="36"/>
      <c r="B58" s="79"/>
      <c r="C58" s="79"/>
      <c r="D58" s="79"/>
      <c r="E58" s="79"/>
      <c r="F58" s="2"/>
    </row>
    <row r="59" spans="1:5" ht="16.5" customHeight="1">
      <c r="A59" s="31" t="s">
        <v>137</v>
      </c>
      <c r="B59" s="31"/>
      <c r="C59" s="31"/>
      <c r="D59" s="31"/>
      <c r="E59" s="31"/>
    </row>
    <row r="60" spans="1:5" ht="16.5" customHeight="1">
      <c r="A60" s="31"/>
      <c r="B60" s="31"/>
      <c r="C60" s="31"/>
      <c r="D60" s="31"/>
      <c r="E60" s="31"/>
    </row>
    <row r="61" spans="1:5" ht="16.5" customHeight="1">
      <c r="A61" s="31"/>
      <c r="B61" s="31"/>
      <c r="C61" s="31"/>
      <c r="D61" s="31"/>
      <c r="E61" s="31"/>
    </row>
    <row r="62" spans="1:5" ht="16.5" customHeight="1">
      <c r="A62" s="31"/>
      <c r="B62" s="31"/>
      <c r="C62" s="31"/>
      <c r="D62" s="31"/>
      <c r="E62" s="31"/>
    </row>
    <row r="63" spans="1:5" ht="16.5" customHeight="1">
      <c r="A63" s="31" t="s">
        <v>138</v>
      </c>
      <c r="B63" s="31"/>
      <c r="C63" s="31"/>
      <c r="D63" s="31"/>
      <c r="E63" s="31"/>
    </row>
    <row r="64" spans="1:5" ht="16.5" customHeight="1">
      <c r="A64" s="31" t="s">
        <v>139</v>
      </c>
      <c r="B64" s="31"/>
      <c r="C64" s="31"/>
      <c r="D64" s="31"/>
      <c r="E64" s="31"/>
    </row>
    <row r="65" spans="1:5" ht="16.5" customHeight="1">
      <c r="A65" s="31" t="s">
        <v>140</v>
      </c>
      <c r="B65" s="31"/>
      <c r="C65" s="31"/>
      <c r="D65" s="31"/>
      <c r="E65" s="31"/>
    </row>
    <row r="66" spans="1:5" ht="16.5" customHeight="1">
      <c r="A66" s="31"/>
      <c r="B66" s="31"/>
      <c r="C66" s="31"/>
      <c r="D66" s="31"/>
      <c r="E66" s="31"/>
    </row>
    <row r="67" spans="1:5" ht="16.5" customHeight="1">
      <c r="A67" s="189" t="s">
        <v>279</v>
      </c>
      <c r="B67" s="190"/>
      <c r="C67" s="31"/>
      <c r="D67" s="31"/>
      <c r="E67" s="31"/>
    </row>
    <row r="68" spans="1:5" ht="16.5" customHeight="1">
      <c r="A68" s="31"/>
      <c r="B68" s="31"/>
      <c r="C68" s="31"/>
      <c r="D68" s="31"/>
      <c r="E68" s="31"/>
    </row>
    <row r="69" spans="1:5" ht="16.5" customHeight="1">
      <c r="A69" s="31"/>
      <c r="B69" s="31"/>
      <c r="C69" s="31"/>
      <c r="D69" s="31"/>
      <c r="E69" s="31"/>
    </row>
    <row r="70" spans="1:5" ht="16.5" customHeight="1">
      <c r="A70" s="31"/>
      <c r="B70" s="31"/>
      <c r="C70" s="31"/>
      <c r="D70" s="31"/>
      <c r="E70" s="31"/>
    </row>
    <row r="71" spans="1:5" ht="16.5" customHeight="1">
      <c r="A71" s="31"/>
      <c r="B71" s="31"/>
      <c r="C71" s="31"/>
      <c r="D71" s="31"/>
      <c r="E71" s="31"/>
    </row>
    <row r="72" spans="1:5" ht="16.5" customHeight="1">
      <c r="A72" s="31"/>
      <c r="B72" s="31"/>
      <c r="C72" s="31"/>
      <c r="D72" s="31"/>
      <c r="E72" s="31"/>
    </row>
    <row r="73" spans="1:5" ht="16.5" customHeight="1">
      <c r="A73" s="31"/>
      <c r="B73" s="31"/>
      <c r="C73" s="31"/>
      <c r="D73" s="31"/>
      <c r="E73" s="31"/>
    </row>
    <row r="74" spans="1:5" ht="16.5" customHeight="1">
      <c r="A74" s="31"/>
      <c r="B74" s="31"/>
      <c r="C74" s="31"/>
      <c r="D74" s="31"/>
      <c r="E74" s="31"/>
    </row>
    <row r="75" spans="1:5" ht="16.5" customHeight="1">
      <c r="A75" s="31"/>
      <c r="B75" s="31"/>
      <c r="C75" s="31"/>
      <c r="D75" s="31"/>
      <c r="E75" s="31"/>
    </row>
    <row r="76" spans="1:5" ht="16.5" customHeight="1">
      <c r="A76" s="31"/>
      <c r="B76" s="31"/>
      <c r="C76" s="31"/>
      <c r="D76" s="31"/>
      <c r="E76" s="31"/>
    </row>
    <row r="77" spans="1:5" ht="16.5" customHeight="1">
      <c r="A77" s="31"/>
      <c r="B77" s="31"/>
      <c r="C77" s="31"/>
      <c r="D77" s="31"/>
      <c r="E77" s="31"/>
    </row>
    <row r="78" spans="1:5" ht="16.5" customHeight="1">
      <c r="A78" s="31"/>
      <c r="B78" s="31"/>
      <c r="C78" s="31"/>
      <c r="D78" s="31"/>
      <c r="E78" s="31"/>
    </row>
    <row r="79" spans="1:5" ht="16.5" customHeight="1">
      <c r="A79" s="31"/>
      <c r="B79" s="31"/>
      <c r="C79" s="31"/>
      <c r="D79" s="31"/>
      <c r="E79" s="31"/>
    </row>
    <row r="80" spans="1:5" ht="16.5" customHeight="1">
      <c r="A80" s="31"/>
      <c r="B80" s="31"/>
      <c r="C80" s="31"/>
      <c r="D80" s="31"/>
      <c r="E80" s="31"/>
    </row>
    <row r="81" spans="1:5" ht="16.5" customHeight="1">
      <c r="A81" s="31"/>
      <c r="B81" s="31"/>
      <c r="C81" s="31"/>
      <c r="D81" s="31"/>
      <c r="E81" s="31"/>
    </row>
    <row r="82" spans="1:5" ht="16.5" customHeight="1">
      <c r="A82" s="31"/>
      <c r="B82" s="31"/>
      <c r="C82" s="31"/>
      <c r="D82" s="31"/>
      <c r="E82" s="31"/>
    </row>
  </sheetData>
  <mergeCells count="9">
    <mergeCell ref="B3:E4"/>
    <mergeCell ref="B33:C35"/>
    <mergeCell ref="B27:C28"/>
    <mergeCell ref="B30:C31"/>
    <mergeCell ref="D42:D43"/>
    <mergeCell ref="E42:E43"/>
    <mergeCell ref="D24:D25"/>
    <mergeCell ref="B55:E56"/>
    <mergeCell ref="E24:E25"/>
  </mergeCells>
  <printOptions/>
  <pageMargins left="0.75" right="0.75" top="1" bottom="1" header="0.5" footer="0.5"/>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Ng Kian Wai</cp:lastModifiedBy>
  <cp:lastPrinted>2009-02-27T10:24:46Z</cp:lastPrinted>
  <dcterms:created xsi:type="dcterms:W3CDTF">2005-10-26T03:55:33Z</dcterms:created>
  <dcterms:modified xsi:type="dcterms:W3CDTF">2009-02-27T10:25:00Z</dcterms:modified>
  <cp:category/>
  <cp:version/>
  <cp:contentType/>
  <cp:contentStatus/>
</cp:coreProperties>
</file>